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ngo\Desktop\konecni izvestai\"/>
    </mc:Choice>
  </mc:AlternateContent>
  <xr:revisionPtr revIDLastSave="0" documentId="13_ncr:1_{EADA54F7-9D39-460F-97F9-A72120116AA7}" xr6:coauthVersionLast="47" xr6:coauthVersionMax="47" xr10:uidLastSave="{00000000-0000-0000-0000-000000000000}"/>
  <bookViews>
    <workbookView xWindow="1860" yWindow="1860" windowWidth="26670" windowHeight="12630" activeTab="3" xr2:uid="{474F2CE0-F318-4CAE-8764-9BE0BE22B50D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definedNames>
    <definedName name="den">#REF!</definedName>
    <definedName name="mese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D35" i="6" s="1"/>
  <c r="AC104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C104" i="5" s="1"/>
  <c r="N104" i="5"/>
  <c r="M104" i="5"/>
  <c r="L104" i="5"/>
  <c r="K104" i="5"/>
  <c r="J104" i="5"/>
  <c r="I104" i="5"/>
  <c r="H104" i="5"/>
  <c r="G104" i="5"/>
  <c r="F104" i="5"/>
  <c r="E104" i="5"/>
  <c r="AC103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 s="1"/>
  <c r="AC102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 s="1"/>
  <c r="AC101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K101" i="5"/>
  <c r="C101" i="5" s="1"/>
  <c r="J101" i="5"/>
  <c r="I101" i="5"/>
  <c r="H101" i="5"/>
  <c r="D101" i="5" s="1"/>
  <c r="G101" i="5"/>
  <c r="F101" i="5"/>
  <c r="E101" i="5"/>
  <c r="AC100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D100" i="5" s="1"/>
  <c r="N100" i="5"/>
  <c r="M100" i="5"/>
  <c r="L100" i="5"/>
  <c r="K100" i="5"/>
  <c r="J100" i="5"/>
  <c r="I100" i="5"/>
  <c r="H100" i="5"/>
  <c r="G100" i="5"/>
  <c r="F100" i="5"/>
  <c r="E100" i="5"/>
  <c r="C100" i="5"/>
  <c r="AC99" i="5"/>
  <c r="AB99" i="5"/>
  <c r="AA99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 s="1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D98" i="5" s="1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C97" i="5" s="1"/>
  <c r="J97" i="5"/>
  <c r="I97" i="5"/>
  <c r="H97" i="5"/>
  <c r="D97" i="5" s="1"/>
  <c r="G97" i="5"/>
  <c r="F97" i="5"/>
  <c r="E97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D96" i="5" s="1"/>
  <c r="N96" i="5"/>
  <c r="M96" i="5"/>
  <c r="L96" i="5"/>
  <c r="K96" i="5"/>
  <c r="J96" i="5"/>
  <c r="I96" i="5"/>
  <c r="H96" i="5"/>
  <c r="G96" i="5"/>
  <c r="F96" i="5"/>
  <c r="E96" i="5"/>
  <c r="C96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 s="1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 s="1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C93" i="5" s="1"/>
  <c r="J93" i="5"/>
  <c r="I93" i="5"/>
  <c r="H93" i="5"/>
  <c r="D93" i="5" s="1"/>
  <c r="G93" i="5"/>
  <c r="F93" i="5"/>
  <c r="E93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D92" i="5" s="1"/>
  <c r="N92" i="5"/>
  <c r="M92" i="5"/>
  <c r="L92" i="5"/>
  <c r="K92" i="5"/>
  <c r="J92" i="5"/>
  <c r="I92" i="5"/>
  <c r="H92" i="5"/>
  <c r="G92" i="5"/>
  <c r="F92" i="5"/>
  <c r="E92" i="5"/>
  <c r="C92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 s="1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 s="1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C89" i="5" s="1"/>
  <c r="J89" i="5"/>
  <c r="I89" i="5"/>
  <c r="H89" i="5"/>
  <c r="D89" i="5" s="1"/>
  <c r="G89" i="5"/>
  <c r="F89" i="5"/>
  <c r="E89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D88" i="5" s="1"/>
  <c r="N88" i="5"/>
  <c r="M88" i="5"/>
  <c r="L88" i="5"/>
  <c r="K88" i="5"/>
  <c r="J88" i="5"/>
  <c r="I88" i="5"/>
  <c r="H88" i="5"/>
  <c r="G88" i="5"/>
  <c r="F88" i="5"/>
  <c r="E88" i="5"/>
  <c r="C88" i="5"/>
  <c r="AC87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 s="1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 s="1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C85" i="5" s="1"/>
  <c r="J85" i="5"/>
  <c r="I85" i="5"/>
  <c r="H85" i="5"/>
  <c r="D85" i="5" s="1"/>
  <c r="G85" i="5"/>
  <c r="F85" i="5"/>
  <c r="E85" i="5"/>
  <c r="AC84" i="5"/>
  <c r="AB84" i="5"/>
  <c r="AA84" i="5"/>
  <c r="Z84" i="5"/>
  <c r="Y84" i="5"/>
  <c r="X84" i="5"/>
  <c r="W84" i="5"/>
  <c r="V84" i="5"/>
  <c r="U84" i="5"/>
  <c r="T84" i="5"/>
  <c r="S84" i="5"/>
  <c r="R84" i="5"/>
  <c r="Q84" i="5"/>
  <c r="P84" i="5"/>
  <c r="O84" i="5"/>
  <c r="D84" i="5" s="1"/>
  <c r="N84" i="5"/>
  <c r="M84" i="5"/>
  <c r="L84" i="5"/>
  <c r="K84" i="5"/>
  <c r="J84" i="5"/>
  <c r="I84" i="5"/>
  <c r="H84" i="5"/>
  <c r="G84" i="5"/>
  <c r="F84" i="5"/>
  <c r="E84" i="5"/>
  <c r="C84" i="5"/>
  <c r="AC83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 s="1"/>
  <c r="AC82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 s="1"/>
  <c r="AC81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C81" i="5" s="1"/>
  <c r="J81" i="5"/>
  <c r="I81" i="5"/>
  <c r="H81" i="5"/>
  <c r="D81" i="5" s="1"/>
  <c r="G81" i="5"/>
  <c r="F81" i="5"/>
  <c r="E81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D80" i="5" s="1"/>
  <c r="N80" i="5"/>
  <c r="M80" i="5"/>
  <c r="L80" i="5"/>
  <c r="K80" i="5"/>
  <c r="J80" i="5"/>
  <c r="I80" i="5"/>
  <c r="H80" i="5"/>
  <c r="G80" i="5"/>
  <c r="F80" i="5"/>
  <c r="E80" i="5"/>
  <c r="C80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 s="1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 s="1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C77" i="5" s="1"/>
  <c r="J77" i="5"/>
  <c r="I77" i="5"/>
  <c r="H77" i="5"/>
  <c r="D77" i="5" s="1"/>
  <c r="G77" i="5"/>
  <c r="F77" i="5"/>
  <c r="E77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D76" i="5" s="1"/>
  <c r="N76" i="5"/>
  <c r="M76" i="5"/>
  <c r="L76" i="5"/>
  <c r="K76" i="5"/>
  <c r="J76" i="5"/>
  <c r="I76" i="5"/>
  <c r="H76" i="5"/>
  <c r="G76" i="5"/>
  <c r="F76" i="5"/>
  <c r="E76" i="5"/>
  <c r="C76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 s="1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 s="1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D104" i="4" s="1"/>
  <c r="M104" i="4"/>
  <c r="L104" i="4"/>
  <c r="K104" i="4"/>
  <c r="J104" i="4"/>
  <c r="I104" i="4"/>
  <c r="H104" i="4"/>
  <c r="G104" i="4"/>
  <c r="F104" i="4"/>
  <c r="E104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C103" i="4" s="1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D102" i="4" s="1"/>
  <c r="F102" i="4"/>
  <c r="E102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C101" i="4" s="1"/>
  <c r="F101" i="4"/>
  <c r="D101" i="4" s="1"/>
  <c r="E101" i="4"/>
  <c r="AC100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D100" i="4" s="1"/>
  <c r="M100" i="4"/>
  <c r="L100" i="4"/>
  <c r="K100" i="4"/>
  <c r="J100" i="4"/>
  <c r="I100" i="4"/>
  <c r="H100" i="4"/>
  <c r="G100" i="4"/>
  <c r="F100" i="4"/>
  <c r="E100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C99" i="4" s="1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D98" i="4" s="1"/>
  <c r="F98" i="4"/>
  <c r="E98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C97" i="4" s="1"/>
  <c r="F97" i="4"/>
  <c r="D97" i="4" s="1"/>
  <c r="E97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D96" i="4" s="1"/>
  <c r="M96" i="4"/>
  <c r="L96" i="4"/>
  <c r="K96" i="4"/>
  <c r="J96" i="4"/>
  <c r="I96" i="4"/>
  <c r="H96" i="4"/>
  <c r="G96" i="4"/>
  <c r="F96" i="4"/>
  <c r="E96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C95" i="4" s="1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D94" i="4" s="1"/>
  <c r="F94" i="4"/>
  <c r="E94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C93" i="4" s="1"/>
  <c r="F93" i="4"/>
  <c r="D93" i="4" s="1"/>
  <c r="E93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C92" i="4" s="1"/>
  <c r="M92" i="4"/>
  <c r="D92" i="4" s="1"/>
  <c r="L92" i="4"/>
  <c r="K92" i="4"/>
  <c r="J92" i="4"/>
  <c r="I92" i="4"/>
  <c r="H92" i="4"/>
  <c r="G92" i="4"/>
  <c r="F92" i="4"/>
  <c r="E92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C91" i="4" s="1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D90" i="4" s="1"/>
  <c r="F90" i="4"/>
  <c r="E90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C89" i="4" s="1"/>
  <c r="F89" i="4"/>
  <c r="D89" i="4" s="1"/>
  <c r="E89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C88" i="4" s="1"/>
  <c r="M88" i="4"/>
  <c r="D88" i="4" s="1"/>
  <c r="L88" i="4"/>
  <c r="K88" i="4"/>
  <c r="J88" i="4"/>
  <c r="I88" i="4"/>
  <c r="H88" i="4"/>
  <c r="G88" i="4"/>
  <c r="F88" i="4"/>
  <c r="E88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C87" i="4" s="1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D86" i="4" s="1"/>
  <c r="F86" i="4"/>
  <c r="E86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C85" i="4" s="1"/>
  <c r="F85" i="4"/>
  <c r="D85" i="4" s="1"/>
  <c r="E85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C84" i="4" s="1"/>
  <c r="M84" i="4"/>
  <c r="D84" i="4" s="1"/>
  <c r="L84" i="4"/>
  <c r="K84" i="4"/>
  <c r="J84" i="4"/>
  <c r="I84" i="4"/>
  <c r="H84" i="4"/>
  <c r="G84" i="4"/>
  <c r="F84" i="4"/>
  <c r="E84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C83" i="4" s="1"/>
  <c r="AC82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D82" i="4" s="1"/>
  <c r="F82" i="4"/>
  <c r="E82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C81" i="4" s="1"/>
  <c r="F81" i="4"/>
  <c r="D81" i="4" s="1"/>
  <c r="E81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C80" i="4" s="1"/>
  <c r="M80" i="4"/>
  <c r="D80" i="4" s="1"/>
  <c r="L80" i="4"/>
  <c r="K80" i="4"/>
  <c r="J80" i="4"/>
  <c r="I80" i="4"/>
  <c r="H80" i="4"/>
  <c r="G80" i="4"/>
  <c r="F80" i="4"/>
  <c r="E80" i="4"/>
  <c r="AC79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C79" i="4" s="1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D78" i="4" s="1"/>
  <c r="F78" i="4"/>
  <c r="E78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C77" i="4" s="1"/>
  <c r="F77" i="4"/>
  <c r="D77" i="4" s="1"/>
  <c r="E77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C76" i="4" s="1"/>
  <c r="M76" i="4"/>
  <c r="D76" i="4" s="1"/>
  <c r="L76" i="4"/>
  <c r="K76" i="4"/>
  <c r="J76" i="4"/>
  <c r="I76" i="4"/>
  <c r="H76" i="4"/>
  <c r="G76" i="4"/>
  <c r="F76" i="4"/>
  <c r="E76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C75" i="4" s="1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D74" i="4" s="1"/>
  <c r="F74" i="4"/>
  <c r="E74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104" i="4" l="1"/>
  <c r="D75" i="4"/>
  <c r="D79" i="4"/>
  <c r="D83" i="4"/>
  <c r="D87" i="4"/>
  <c r="D91" i="4"/>
  <c r="D95" i="4"/>
  <c r="D99" i="4"/>
  <c r="D103" i="4"/>
  <c r="D104" i="5"/>
  <c r="C74" i="5"/>
  <c r="C78" i="5"/>
  <c r="C82" i="5"/>
  <c r="C86" i="5"/>
  <c r="C90" i="5"/>
  <c r="C94" i="5"/>
  <c r="C98" i="5"/>
  <c r="C102" i="5"/>
  <c r="C96" i="4"/>
  <c r="C74" i="4"/>
  <c r="C78" i="4"/>
  <c r="C82" i="4"/>
  <c r="C86" i="4"/>
  <c r="C90" i="4"/>
  <c r="C94" i="4"/>
  <c r="C98" i="4"/>
  <c r="C102" i="4"/>
  <c r="C100" i="4"/>
  <c r="C75" i="5"/>
  <c r="C79" i="5"/>
  <c r="C83" i="5"/>
  <c r="C87" i="5"/>
  <c r="C91" i="5"/>
  <c r="C95" i="5"/>
  <c r="C99" i="5"/>
  <c r="C103" i="5"/>
</calcChain>
</file>

<file path=xl/sharedStrings.xml><?xml version="1.0" encoding="utf-8"?>
<sst xmlns="http://schemas.openxmlformats.org/spreadsheetml/2006/main" count="536" uniqueCount="48">
  <si>
    <t>Дата</t>
  </si>
  <si>
    <t>Cimb</t>
  </si>
  <si>
    <t>Цена на порамнување €/MWh - октомври 2023</t>
  </si>
  <si>
    <t>H1</t>
  </si>
  <si>
    <t>H2</t>
  </si>
  <si>
    <t>H3</t>
  </si>
  <si>
    <t>H3B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</si>
  <si>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</si>
  <si>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</si>
  <si>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</si>
  <si>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</si>
  <si>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</si>
  <si>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</si>
  <si>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</si>
  <si>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</si>
  <si>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</si>
  <si>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</si>
  <si>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</si>
  <si>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</si>
  <si>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</si>
  <si>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</si>
  <si>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</si>
  <si>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</si>
  <si>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</si>
  <si>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</si>
  <si>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</si>
  <si>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</si>
  <si>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</si>
  <si>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</si>
  <si>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</si>
  <si>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</si>
  <si>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</si>
  <si>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</si>
  <si>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</si>
  <si>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</si>
  <si>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</si>
  <si>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</si>
  <si>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октомври 2023</t>
  </si>
  <si>
    <t>ПЕРИОД</t>
  </si>
  <si>
    <t>ВКУПНО</t>
  </si>
  <si>
    <t>Ангажирана aFRR регулација за нагоре - октомври 2023</t>
  </si>
  <si>
    <t>Ангажирана aFRR регулација за надолу - октомври 2023</t>
  </si>
  <si>
    <t>Вкупно ангажирана aFRR регулација - октомври 2023</t>
  </si>
  <si>
    <t>Ангажирана mFRR регулација за нагоре - октомври 2023</t>
  </si>
  <si>
    <t>Ангажирана mFRR регулација за надолу - октомври 2023</t>
  </si>
  <si>
    <t>Вкупно ангажирана mFRR регулација - октомври 2023</t>
  </si>
  <si>
    <t>Area Control Error (MWh/h)</t>
  </si>
  <si>
    <t>Вкупно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</si>
</sst>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20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Aptos Narrow"/>
      <scheme val="minor"/>
    </font>
    <font>
      <i/>
      <sz val="12"/>
      <color theme="3" tint="-0.249977111117893"/>
      <name val="Aptos Narrow"/>
      <scheme val="minor"/>
    </font>
    <font>
      <b/>
      <i/>
      <sz val="12"/>
      <color rgb="FFFFFFFF"/>
      <name val="Aptos Narrow"/>
      <scheme val="minor"/>
    </font>
    <font>
      <b/>
      <i/>
      <sz val="14"/>
      <color rgb="FFFFFFFF"/>
      <name val="Aptos Narrow"/>
      <scheme val="minor"/>
    </font>
    <font>
      <b/>
      <sz val="11"/>
      <color theme="3"/>
      <name val="Aptos Narrow"/>
      <charset val="204"/>
      <scheme val="minor"/>
    </font>
    <font>
      <sz val="11"/>
      <color rgb="FFFFFFFF"/>
      <name val="Aptos Narrow"/>
      <scheme val="minor"/>
    </font>
    <font>
      <sz val="12"/>
      <color theme="1"/>
      <name val="Aptos Narrow"/>
      <scheme val="minor"/>
    </font>
    <font>
      <b/>
      <sz val="11"/>
      <color theme="1"/>
      <name val="Aptos Narrow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3"/>
      <name val="Aptos Narrow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rgb="FF44546A"/>
      </left>
      <right style="thick">
        <color rgb="FFFFFFFF"/>
      </right>
      <top style="thin">
        <color rgb="FF44546A"/>
      </top>
      <bottom/>
      <diagonal/>
    </border>
    <border>
      <left style="thick">
        <color rgb="FFFFFFFF"/>
      </left>
      <right style="thick">
        <color rgb="FFFFFFFF"/>
      </right>
      <top style="thin">
        <color rgb="FF44546A"/>
      </top>
      <bottom/>
      <diagonal/>
    </border>
    <border>
      <left/>
      <right/>
      <top style="thin">
        <color rgb="FF44546A"/>
      </top>
      <bottom/>
      <diagonal/>
    </border>
    <border>
      <left/>
      <right style="thin">
        <color rgb="FF44546A"/>
      </right>
      <top style="thin">
        <color rgb="FF44546A"/>
      </top>
      <bottom/>
      <diagonal/>
    </border>
    <border>
      <left style="thin">
        <color rgb="FF44546A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n">
        <color rgb="FF44546A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44546A"/>
      </right>
      <top/>
      <bottom/>
      <diagonal/>
    </border>
    <border>
      <left style="thin">
        <color rgb="FF44546A"/>
      </left>
      <right style="thick">
        <color rgb="FFFFFFFF"/>
      </right>
      <top/>
      <bottom/>
      <diagonal/>
    </border>
    <border>
      <left style="thick">
        <color rgb="FFFFFFFF"/>
      </left>
      <right/>
      <top style="thin">
        <color rgb="FFFFFFFF"/>
      </top>
      <bottom style="hair">
        <color rgb="FF44546A"/>
      </bottom>
      <diagonal/>
    </border>
    <border>
      <left/>
      <right/>
      <top/>
      <bottom style="hair">
        <color rgb="FF44546A"/>
      </bottom>
      <diagonal/>
    </border>
    <border>
      <left/>
      <right style="thin">
        <color rgb="FF44546A"/>
      </right>
      <top/>
      <bottom style="hair">
        <color rgb="FF44546A"/>
      </bottom>
      <diagonal/>
    </border>
    <border>
      <left style="thin">
        <color rgb="FF44546A"/>
      </left>
      <right style="thick">
        <color rgb="FFFFFFFF"/>
      </right>
      <top/>
      <bottom style="thin">
        <color rgb="FF44546A"/>
      </bottom>
      <diagonal/>
    </border>
    <border>
      <left style="thick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rgb="FF44546A"/>
      </bottom>
      <diagonal/>
    </border>
    <border>
      <left/>
      <right style="thin">
        <color rgb="FF44546A"/>
      </right>
      <top/>
      <bottom style="thin">
        <color rgb="FF44546A"/>
      </bottom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5117038483843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5117038483843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medium">
        <color rgb="FFFFFFFF"/>
      </left>
      <right/>
      <top style="thin">
        <color theme="0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indexed="64"/>
      </left>
      <right/>
      <top/>
      <bottom style="thin">
        <color theme="3"/>
      </bottom>
      <diagonal/>
    </border>
  </borders>
  <cellStyleXfs count="2">
    <xf numFmtId="0" fontId="0" fillId="0" borderId="0"/>
    <xf numFmtId="0" fontId="17" fillId="0" borderId="0"/>
  </cellStyleXfs>
  <cellXfs count="83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4" fontId="18" fillId="7" borderId="62" xfId="1" applyNumberFormat="1" applyFont="1" applyFill="1" applyBorder="1" applyAlignment="1">
      <alignment horizontal="center" vertical="center"/>
    </xf>
    <xf numFmtId="4" fontId="18" fillId="7" borderId="25" xfId="1" applyNumberFormat="1" applyFont="1" applyFill="1" applyBorder="1" applyAlignment="1">
      <alignment horizontal="center" vertical="center"/>
    </xf>
    <xf numFmtId="4" fontId="18" fillId="7" borderId="26" xfId="1" applyNumberFormat="1" applyFont="1" applyFill="1" applyBorder="1" applyAlignment="1">
      <alignment horizontal="center" vertical="center"/>
    </xf>
    <xf numFmtId="14" fontId="19" fillId="7" borderId="0" xfId="0" applyNumberFormat="1" applyFont="1" applyFill="1" applyAlignment="1">
      <alignment horizontal="center" vertical="center"/>
    </xf>
    <xf numFmtId="165" fontId="13" fillId="7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3" xfId="1" xr:uid="{9AD3FBB1-555A-40D9-91C8-2B266458ED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8D5AD-CE59-431B-A076-B2EF571BFBFA}">
  <dimension ref="A1:AB127"/>
  <sheetViews>
    <sheetView zoomScaleNormal="100" workbookViewId="0">
      <selection activeCell="J7" sqref="J7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.75" thickBot="1" x14ac:dyDescent="0.3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</row>
    <row r="3" spans="1:28" ht="17.25" thickTop="1" thickBot="1" x14ac:dyDescent="0.3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9" t="s">
        <v>26</v>
      </c>
      <c r="AB3" s="10" t="s">
        <v>27</v>
      </c>
    </row>
    <row r="4" spans="1:28" ht="15.75" thickTop="1" x14ac:dyDescent="0.25">
      <c r="A4" s="11"/>
      <c r="B4" s="12">
        <v>45200</v>
      </c>
      <c r="C4" s="13" t="s">
        <v>28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>
        <v>60</v>
      </c>
      <c r="P4" s="14">
        <v>12.079636689999999</v>
      </c>
      <c r="Q4" s="14">
        <v>6.8911350699999998</v>
      </c>
      <c r="R4" s="14">
        <v>6.79</v>
      </c>
      <c r="S4" s="14">
        <v>6.8615621300000003</v>
      </c>
      <c r="T4" s="14">
        <v>2.2999999999999998</v>
      </c>
      <c r="U4" s="14">
        <v>94.1</v>
      </c>
      <c r="V4" s="14">
        <v>128.60896464999999</v>
      </c>
      <c r="W4" s="14"/>
      <c r="X4" s="14">
        <v>195</v>
      </c>
      <c r="Y4" s="14">
        <v>195</v>
      </c>
      <c r="Z4" s="14">
        <v>172.74</v>
      </c>
      <c r="AA4" s="14">
        <v>159.93</v>
      </c>
      <c r="AB4" s="15"/>
    </row>
    <row r="5" spans="1:28" x14ac:dyDescent="0.25">
      <c r="A5" s="11"/>
      <c r="B5" s="16"/>
      <c r="C5" s="13" t="s">
        <v>29</v>
      </c>
      <c r="D5" s="14">
        <v>30.97</v>
      </c>
      <c r="E5" s="14">
        <v>28.39</v>
      </c>
      <c r="F5" s="14">
        <v>26.73</v>
      </c>
      <c r="G5" s="14"/>
      <c r="H5" s="14"/>
      <c r="I5" s="14"/>
      <c r="J5" s="14"/>
      <c r="K5" s="14"/>
      <c r="L5" s="14">
        <v>44.04</v>
      </c>
      <c r="M5" s="14">
        <v>25.96034483</v>
      </c>
      <c r="N5" s="14">
        <v>18.829999999999998</v>
      </c>
      <c r="O5" s="14"/>
      <c r="P5" s="14"/>
      <c r="Q5" s="14"/>
      <c r="R5" s="14"/>
      <c r="S5" s="14"/>
      <c r="T5" s="14"/>
      <c r="U5" s="14"/>
      <c r="V5" s="14"/>
      <c r="W5" s="14">
        <v>60.03</v>
      </c>
      <c r="X5" s="14"/>
      <c r="Y5" s="14"/>
      <c r="Z5" s="14"/>
      <c r="AA5" s="14"/>
      <c r="AB5" s="15">
        <v>49.99</v>
      </c>
    </row>
    <row r="6" spans="1:28" x14ac:dyDescent="0.25">
      <c r="A6" s="11"/>
      <c r="B6" s="16"/>
      <c r="C6" s="13" t="s">
        <v>30</v>
      </c>
      <c r="D6" s="14"/>
      <c r="E6" s="14"/>
      <c r="F6" s="14"/>
      <c r="G6" s="14"/>
      <c r="H6" s="14">
        <v>42.805</v>
      </c>
      <c r="I6" s="14">
        <v>41.89</v>
      </c>
      <c r="J6" s="14">
        <v>41.9</v>
      </c>
      <c r="K6" s="14">
        <v>41.875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5"/>
    </row>
    <row r="7" spans="1:28" ht="15.75" thickBot="1" x14ac:dyDescent="0.3">
      <c r="A7" s="11"/>
      <c r="B7" s="17"/>
      <c r="C7" s="18" t="s">
        <v>31</v>
      </c>
      <c r="D7" s="19"/>
      <c r="E7" s="19"/>
      <c r="F7" s="19"/>
      <c r="G7" s="19"/>
      <c r="H7" s="19">
        <v>128.41499999999999</v>
      </c>
      <c r="I7" s="19">
        <v>125.67</v>
      </c>
      <c r="J7" s="19">
        <v>125.7</v>
      </c>
      <c r="K7" s="19">
        <v>125.625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20"/>
    </row>
    <row r="8" spans="1:28" ht="15.75" thickTop="1" x14ac:dyDescent="0.25">
      <c r="A8" s="11"/>
      <c r="B8" s="12">
        <v>45201</v>
      </c>
      <c r="C8" s="13" t="s">
        <v>28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5"/>
    </row>
    <row r="9" spans="1:28" x14ac:dyDescent="0.25">
      <c r="A9" s="11"/>
      <c r="B9" s="16"/>
      <c r="C9" s="13" t="s">
        <v>29</v>
      </c>
      <c r="D9" s="14">
        <v>47.45</v>
      </c>
      <c r="E9" s="14"/>
      <c r="F9" s="14"/>
      <c r="G9" s="14"/>
      <c r="H9" s="14"/>
      <c r="I9" s="14"/>
      <c r="J9" s="14"/>
      <c r="K9" s="14"/>
      <c r="L9" s="14"/>
      <c r="M9" s="14">
        <v>72.25</v>
      </c>
      <c r="N9" s="14">
        <v>52.973744910000001</v>
      </c>
      <c r="O9" s="14">
        <v>33.309454590000001</v>
      </c>
      <c r="P9" s="14">
        <v>30.391929820000001</v>
      </c>
      <c r="Q9" s="14">
        <v>29.81374696</v>
      </c>
      <c r="R9" s="14">
        <v>29.441788450000001</v>
      </c>
      <c r="S9" s="14">
        <v>27.249144479999998</v>
      </c>
      <c r="T9" s="14">
        <v>27.232978719999998</v>
      </c>
      <c r="U9" s="14">
        <v>34.260689659999997</v>
      </c>
      <c r="V9" s="14">
        <v>49.913403369999997</v>
      </c>
      <c r="W9" s="14">
        <v>97.29</v>
      </c>
      <c r="X9" s="14">
        <v>120.29</v>
      </c>
      <c r="Y9" s="14">
        <v>80.040000000000006</v>
      </c>
      <c r="Z9" s="14">
        <v>60</v>
      </c>
      <c r="AA9" s="14">
        <v>53.39</v>
      </c>
      <c r="AB9" s="15">
        <v>50</v>
      </c>
    </row>
    <row r="10" spans="1:28" x14ac:dyDescent="0.25">
      <c r="A10" s="11"/>
      <c r="B10" s="16"/>
      <c r="C10" s="13" t="s">
        <v>30</v>
      </c>
      <c r="D10" s="14"/>
      <c r="E10" s="14">
        <v>46.585000000000001</v>
      </c>
      <c r="F10" s="14">
        <v>46.7</v>
      </c>
      <c r="G10" s="14"/>
      <c r="H10" s="14">
        <v>46.01</v>
      </c>
      <c r="I10" s="14">
        <v>47.84</v>
      </c>
      <c r="J10" s="14">
        <v>49.664999999999999</v>
      </c>
      <c r="K10" s="14">
        <v>62.494999999999997</v>
      </c>
      <c r="L10" s="14">
        <v>71.825000000000003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5"/>
    </row>
    <row r="11" spans="1:28" ht="15.75" thickBot="1" x14ac:dyDescent="0.3">
      <c r="A11" s="11"/>
      <c r="B11" s="17"/>
      <c r="C11" s="18" t="s">
        <v>31</v>
      </c>
      <c r="D11" s="19"/>
      <c r="E11" s="19">
        <v>139.755</v>
      </c>
      <c r="F11" s="19">
        <v>140.1</v>
      </c>
      <c r="G11" s="19"/>
      <c r="H11" s="19">
        <v>138.03</v>
      </c>
      <c r="I11" s="19">
        <v>143.52000000000001</v>
      </c>
      <c r="J11" s="19">
        <v>148.995</v>
      </c>
      <c r="K11" s="19">
        <v>187.48500000000001</v>
      </c>
      <c r="L11" s="19">
        <v>215.47499999999999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0"/>
    </row>
    <row r="12" spans="1:28" ht="15.75" thickTop="1" x14ac:dyDescent="0.25">
      <c r="A12" s="11"/>
      <c r="B12" s="12">
        <v>45202</v>
      </c>
      <c r="C12" s="13" t="s">
        <v>28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>
        <v>199.7</v>
      </c>
      <c r="W12" s="14"/>
      <c r="X12" s="14"/>
      <c r="Y12" s="14"/>
      <c r="Z12" s="14"/>
      <c r="AA12" s="14"/>
      <c r="AB12" s="15"/>
    </row>
    <row r="13" spans="1:28" x14ac:dyDescent="0.25">
      <c r="A13" s="11"/>
      <c r="B13" s="16"/>
      <c r="C13" s="13" t="s">
        <v>29</v>
      </c>
      <c r="D13" s="14">
        <v>48.79</v>
      </c>
      <c r="E13" s="14"/>
      <c r="F13" s="14">
        <v>20.98</v>
      </c>
      <c r="G13" s="14"/>
      <c r="H13" s="14">
        <v>9.24</v>
      </c>
      <c r="I13" s="14">
        <v>12.6</v>
      </c>
      <c r="J13" s="14">
        <v>23.27</v>
      </c>
      <c r="K13" s="14">
        <v>32.74</v>
      </c>
      <c r="L13" s="14">
        <v>44.72</v>
      </c>
      <c r="M13" s="14">
        <v>57.9</v>
      </c>
      <c r="N13" s="14">
        <v>40.06</v>
      </c>
      <c r="O13" s="14">
        <v>31.05</v>
      </c>
      <c r="P13" s="14">
        <v>7.3509628300000003</v>
      </c>
      <c r="Q13" s="14">
        <v>1.9476519699999999</v>
      </c>
      <c r="R13" s="14">
        <v>2.8594744900000002</v>
      </c>
      <c r="S13" s="14">
        <v>10.062641510000001</v>
      </c>
      <c r="T13" s="14">
        <v>19.225000000000001</v>
      </c>
      <c r="U13" s="14">
        <v>26.285</v>
      </c>
      <c r="V13" s="14"/>
      <c r="W13" s="14">
        <v>70.942387699999998</v>
      </c>
      <c r="X13" s="14">
        <v>57.783414630000003</v>
      </c>
      <c r="Y13" s="14">
        <v>54.41</v>
      </c>
      <c r="Z13" s="14">
        <v>40.880000000000003</v>
      </c>
      <c r="AA13" s="14">
        <v>37.92</v>
      </c>
      <c r="AB13" s="15">
        <v>19.62</v>
      </c>
    </row>
    <row r="14" spans="1:28" x14ac:dyDescent="0.25">
      <c r="A14" s="11"/>
      <c r="B14" s="16"/>
      <c r="C14" s="13" t="s">
        <v>30</v>
      </c>
      <c r="D14" s="14"/>
      <c r="E14" s="14">
        <v>45.43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5"/>
    </row>
    <row r="15" spans="1:28" ht="15.75" thickBot="1" x14ac:dyDescent="0.3">
      <c r="A15" s="11"/>
      <c r="B15" s="17"/>
      <c r="C15" s="18" t="s">
        <v>31</v>
      </c>
      <c r="D15" s="19"/>
      <c r="E15" s="19">
        <v>136.29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20"/>
    </row>
    <row r="16" spans="1:28" ht="15.75" thickTop="1" x14ac:dyDescent="0.25">
      <c r="A16" s="11"/>
      <c r="B16" s="12">
        <v>45203</v>
      </c>
      <c r="C16" s="13" t="s">
        <v>28</v>
      </c>
      <c r="D16" s="14"/>
      <c r="E16" s="14"/>
      <c r="F16" s="14"/>
      <c r="G16" s="14"/>
      <c r="H16" s="14"/>
      <c r="I16" s="14"/>
      <c r="J16" s="14"/>
      <c r="K16" s="14"/>
      <c r="L16" s="14"/>
      <c r="M16" s="14">
        <v>194.48</v>
      </c>
      <c r="N16" s="14"/>
      <c r="O16" s="14"/>
      <c r="P16" s="14"/>
      <c r="Q16" s="14"/>
      <c r="R16" s="14"/>
      <c r="S16" s="14"/>
      <c r="T16" s="14"/>
      <c r="U16" s="14">
        <v>159.99</v>
      </c>
      <c r="V16" s="14">
        <v>184.61</v>
      </c>
      <c r="W16" s="14">
        <v>213.66709065000001</v>
      </c>
      <c r="X16" s="14">
        <v>275.94681817999998</v>
      </c>
      <c r="Y16" s="14">
        <v>199.26</v>
      </c>
      <c r="Z16" s="14"/>
      <c r="AA16" s="14"/>
      <c r="AB16" s="15">
        <v>118.43</v>
      </c>
    </row>
    <row r="17" spans="1:28" x14ac:dyDescent="0.25">
      <c r="A17" s="1"/>
      <c r="B17" s="16"/>
      <c r="C17" s="13" t="s">
        <v>29</v>
      </c>
      <c r="D17" s="14">
        <v>25.3</v>
      </c>
      <c r="E17" s="14"/>
      <c r="F17" s="14">
        <v>5.79</v>
      </c>
      <c r="G17" s="14"/>
      <c r="H17" s="14">
        <v>5.15</v>
      </c>
      <c r="I17" s="14">
        <v>6.67</v>
      </c>
      <c r="J17" s="14">
        <v>18.73</v>
      </c>
      <c r="K17" s="14">
        <v>50.12</v>
      </c>
      <c r="L17" s="14">
        <v>64.06</v>
      </c>
      <c r="M17" s="14"/>
      <c r="N17" s="14">
        <v>54.1</v>
      </c>
      <c r="O17" s="14">
        <v>41.01</v>
      </c>
      <c r="P17" s="14">
        <v>37.53</v>
      </c>
      <c r="Q17" s="14">
        <v>25.51</v>
      </c>
      <c r="R17" s="14">
        <v>30.65</v>
      </c>
      <c r="S17" s="14">
        <v>26.01</v>
      </c>
      <c r="T17" s="14">
        <v>44.17</v>
      </c>
      <c r="U17" s="14"/>
      <c r="V17" s="14"/>
      <c r="W17" s="14"/>
      <c r="X17" s="14"/>
      <c r="Y17" s="14"/>
      <c r="Z17" s="14">
        <v>48.68</v>
      </c>
      <c r="AA17" s="14">
        <v>42.8</v>
      </c>
      <c r="AB17" s="15"/>
    </row>
    <row r="18" spans="1:28" x14ac:dyDescent="0.25">
      <c r="A18" s="1"/>
      <c r="B18" s="16"/>
      <c r="C18" s="13" t="s">
        <v>30</v>
      </c>
      <c r="D18" s="14"/>
      <c r="E18" s="14">
        <v>11.16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5"/>
    </row>
    <row r="19" spans="1:28" ht="15.75" thickBot="1" x14ac:dyDescent="0.3">
      <c r="A19" s="1"/>
      <c r="B19" s="17"/>
      <c r="C19" s="18" t="s">
        <v>31</v>
      </c>
      <c r="D19" s="19"/>
      <c r="E19" s="19">
        <v>33.479999999999997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0"/>
    </row>
    <row r="20" spans="1:28" ht="15.75" thickTop="1" x14ac:dyDescent="0.25">
      <c r="A20" s="11"/>
      <c r="B20" s="12">
        <v>45204</v>
      </c>
      <c r="C20" s="13" t="s">
        <v>28</v>
      </c>
      <c r="D20" s="14">
        <v>137.79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>
        <v>150.33000000000001</v>
      </c>
      <c r="V20" s="14">
        <v>190.95</v>
      </c>
      <c r="W20" s="14"/>
      <c r="X20" s="14"/>
      <c r="Y20" s="14"/>
      <c r="Z20" s="14"/>
      <c r="AA20" s="14"/>
      <c r="AB20" s="15"/>
    </row>
    <row r="21" spans="1:28" x14ac:dyDescent="0.25">
      <c r="A21" s="1"/>
      <c r="B21" s="16"/>
      <c r="C21" s="13" t="s">
        <v>29</v>
      </c>
      <c r="D21" s="14"/>
      <c r="E21" s="14"/>
      <c r="F21" s="14"/>
      <c r="G21" s="14"/>
      <c r="H21" s="14"/>
      <c r="I21" s="14"/>
      <c r="J21" s="14"/>
      <c r="K21" s="14"/>
      <c r="L21" s="14">
        <v>67.2</v>
      </c>
      <c r="M21" s="14">
        <v>67.650000000000006</v>
      </c>
      <c r="N21" s="14">
        <v>53.56</v>
      </c>
      <c r="O21" s="14">
        <v>43.67</v>
      </c>
      <c r="P21" s="14">
        <v>24.450341309999999</v>
      </c>
      <c r="Q21" s="14">
        <v>23.819059660000001</v>
      </c>
      <c r="R21" s="14">
        <v>23.09079646</v>
      </c>
      <c r="S21" s="14">
        <v>24.16</v>
      </c>
      <c r="T21" s="14">
        <v>26.45</v>
      </c>
      <c r="U21" s="14"/>
      <c r="V21" s="14"/>
      <c r="W21" s="14">
        <v>88.19</v>
      </c>
      <c r="X21" s="14">
        <v>125.22</v>
      </c>
      <c r="Y21" s="14">
        <v>69.7</v>
      </c>
      <c r="Z21" s="14">
        <v>54.97</v>
      </c>
      <c r="AA21" s="14">
        <v>50.49</v>
      </c>
      <c r="AB21" s="15">
        <v>47.29</v>
      </c>
    </row>
    <row r="22" spans="1:28" x14ac:dyDescent="0.25">
      <c r="A22" s="1"/>
      <c r="B22" s="16"/>
      <c r="C22" s="13" t="s">
        <v>30</v>
      </c>
      <c r="D22" s="14"/>
      <c r="E22" s="14">
        <v>44.57</v>
      </c>
      <c r="F22" s="14">
        <v>40.884999999999998</v>
      </c>
      <c r="G22" s="14"/>
      <c r="H22" s="14">
        <v>36.869999999999997</v>
      </c>
      <c r="I22" s="14">
        <v>40.33</v>
      </c>
      <c r="J22" s="14">
        <v>46.325000000000003</v>
      </c>
      <c r="K22" s="14">
        <v>62.14</v>
      </c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5"/>
    </row>
    <row r="23" spans="1:28" ht="15.75" thickBot="1" x14ac:dyDescent="0.3">
      <c r="A23" s="1"/>
      <c r="B23" s="17"/>
      <c r="C23" s="18" t="s">
        <v>31</v>
      </c>
      <c r="D23" s="19"/>
      <c r="E23" s="19">
        <v>133.71</v>
      </c>
      <c r="F23" s="19">
        <v>122.655</v>
      </c>
      <c r="G23" s="19"/>
      <c r="H23" s="19">
        <v>110.61</v>
      </c>
      <c r="I23" s="19">
        <v>120.99</v>
      </c>
      <c r="J23" s="19">
        <v>138.97499999999999</v>
      </c>
      <c r="K23" s="19">
        <v>186.42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20"/>
    </row>
    <row r="24" spans="1:28" ht="15.75" thickTop="1" x14ac:dyDescent="0.25">
      <c r="A24" s="11"/>
      <c r="B24" s="12">
        <v>45205</v>
      </c>
      <c r="C24" s="13" t="s">
        <v>28</v>
      </c>
      <c r="D24" s="14">
        <v>131.09</v>
      </c>
      <c r="E24" s="14"/>
      <c r="F24" s="14"/>
      <c r="G24" s="14"/>
      <c r="H24" s="14">
        <v>97.534545449999996</v>
      </c>
      <c r="I24" s="14">
        <v>111.76742331</v>
      </c>
      <c r="J24" s="14">
        <v>117.22284313999999</v>
      </c>
      <c r="K24" s="14">
        <v>191.53262692999999</v>
      </c>
      <c r="L24" s="14">
        <v>217.24646720000001</v>
      </c>
      <c r="M24" s="14">
        <v>161.15461683000001</v>
      </c>
      <c r="N24" s="14">
        <v>137.63547514999999</v>
      </c>
      <c r="O24" s="14">
        <v>114.11715405</v>
      </c>
      <c r="P24" s="14">
        <v>97.249044620000006</v>
      </c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5"/>
    </row>
    <row r="25" spans="1:28" x14ac:dyDescent="0.25">
      <c r="A25" s="1"/>
      <c r="B25" s="16"/>
      <c r="C25" s="13" t="s">
        <v>29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>
        <v>23.43</v>
      </c>
      <c r="R25" s="14">
        <v>24.50945252</v>
      </c>
      <c r="S25" s="14">
        <v>23.331724139999999</v>
      </c>
      <c r="T25" s="14">
        <v>28.030909090000002</v>
      </c>
      <c r="U25" s="14">
        <v>33.468571429999997</v>
      </c>
      <c r="V25" s="14">
        <v>45.072818159999997</v>
      </c>
      <c r="W25" s="14">
        <v>60.29370497</v>
      </c>
      <c r="X25" s="14">
        <v>71.284315759999998</v>
      </c>
      <c r="Y25" s="14">
        <v>45.51715789</v>
      </c>
      <c r="Z25" s="14">
        <v>35.187157890000002</v>
      </c>
      <c r="AA25" s="14">
        <v>36.398965519999997</v>
      </c>
      <c r="AB25" s="15">
        <v>24.822762919999999</v>
      </c>
    </row>
    <row r="26" spans="1:28" x14ac:dyDescent="0.25">
      <c r="A26" s="1"/>
      <c r="B26" s="16"/>
      <c r="C26" s="13" t="s">
        <v>30</v>
      </c>
      <c r="D26" s="14"/>
      <c r="E26" s="14">
        <v>42.43</v>
      </c>
      <c r="F26" s="14">
        <v>39.884999999999998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5"/>
    </row>
    <row r="27" spans="1:28" ht="15.75" thickBot="1" x14ac:dyDescent="0.3">
      <c r="A27" s="1"/>
      <c r="B27" s="17"/>
      <c r="C27" s="18" t="s">
        <v>31</v>
      </c>
      <c r="D27" s="19"/>
      <c r="E27" s="19">
        <v>127.29</v>
      </c>
      <c r="F27" s="19">
        <v>119.655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0"/>
    </row>
    <row r="28" spans="1:28" ht="15.75" thickTop="1" x14ac:dyDescent="0.25">
      <c r="A28" s="11"/>
      <c r="B28" s="12">
        <v>45206</v>
      </c>
      <c r="C28" s="13" t="s">
        <v>28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>
        <v>33.020000000000003</v>
      </c>
      <c r="U28" s="14"/>
      <c r="V28" s="14"/>
      <c r="W28" s="14"/>
      <c r="X28" s="14"/>
      <c r="Y28" s="14"/>
      <c r="Z28" s="14"/>
      <c r="AA28" s="14"/>
      <c r="AB28" s="15"/>
    </row>
    <row r="29" spans="1:28" x14ac:dyDescent="0.25">
      <c r="A29" s="1"/>
      <c r="B29" s="16"/>
      <c r="C29" s="13" t="s">
        <v>29</v>
      </c>
      <c r="D29" s="14">
        <v>39.979999999999997</v>
      </c>
      <c r="E29" s="14">
        <v>30.47</v>
      </c>
      <c r="F29" s="14">
        <v>30.56</v>
      </c>
      <c r="G29" s="14"/>
      <c r="H29" s="14">
        <v>27.177702889999999</v>
      </c>
      <c r="I29" s="14">
        <v>15.794</v>
      </c>
      <c r="J29" s="14">
        <v>17.83529412</v>
      </c>
      <c r="K29" s="14">
        <v>31.24</v>
      </c>
      <c r="L29" s="14">
        <v>45.88</v>
      </c>
      <c r="M29" s="14">
        <v>49.66</v>
      </c>
      <c r="N29" s="14">
        <v>34.519749419999997</v>
      </c>
      <c r="O29" s="14">
        <v>23.59</v>
      </c>
      <c r="P29" s="14">
        <v>9.67</v>
      </c>
      <c r="Q29" s="14">
        <v>5.09</v>
      </c>
      <c r="R29" s="14">
        <v>0.2</v>
      </c>
      <c r="S29" s="14">
        <v>0.34361037</v>
      </c>
      <c r="T29" s="14"/>
      <c r="U29" s="14">
        <v>22.495348839999998</v>
      </c>
      <c r="V29" s="14">
        <v>25.95</v>
      </c>
      <c r="W29" s="14">
        <v>32.334852939999998</v>
      </c>
      <c r="X29" s="14">
        <v>36.644244139999998</v>
      </c>
      <c r="Y29" s="14">
        <v>31.081725039999998</v>
      </c>
      <c r="Z29" s="14">
        <v>25.35</v>
      </c>
      <c r="AA29" s="14">
        <v>26.481583000000001</v>
      </c>
      <c r="AB29" s="15">
        <v>36</v>
      </c>
    </row>
    <row r="30" spans="1:28" x14ac:dyDescent="0.25">
      <c r="A30" s="1"/>
      <c r="B30" s="16"/>
      <c r="C30" s="13" t="s">
        <v>30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5"/>
    </row>
    <row r="31" spans="1:28" ht="15.75" thickBot="1" x14ac:dyDescent="0.3">
      <c r="A31" s="1"/>
      <c r="B31" s="17"/>
      <c r="C31" s="18" t="s">
        <v>31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20"/>
    </row>
    <row r="32" spans="1:28" ht="15.75" thickTop="1" x14ac:dyDescent="0.25">
      <c r="A32" s="11"/>
      <c r="B32" s="12">
        <v>45207</v>
      </c>
      <c r="C32" s="13" t="s">
        <v>28</v>
      </c>
      <c r="D32" s="14">
        <v>111.54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>
        <v>97.49</v>
      </c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5"/>
    </row>
    <row r="33" spans="1:28" x14ac:dyDescent="0.25">
      <c r="A33" s="1"/>
      <c r="B33" s="16"/>
      <c r="C33" s="13" t="s">
        <v>29</v>
      </c>
      <c r="D33" s="14"/>
      <c r="E33" s="14"/>
      <c r="F33" s="14"/>
      <c r="G33" s="14"/>
      <c r="H33" s="14"/>
      <c r="I33" s="14"/>
      <c r="J33" s="14"/>
      <c r="K33" s="14"/>
      <c r="L33" s="14">
        <v>49.57</v>
      </c>
      <c r="M33" s="14">
        <v>43.53</v>
      </c>
      <c r="N33" s="14">
        <v>40.840000000000003</v>
      </c>
      <c r="O33" s="14">
        <v>36.01</v>
      </c>
      <c r="P33" s="14"/>
      <c r="Q33" s="14"/>
      <c r="R33" s="14"/>
      <c r="S33" s="14">
        <v>14.9</v>
      </c>
      <c r="T33" s="14">
        <v>21.25571429</v>
      </c>
      <c r="U33" s="14">
        <v>25.796959059999999</v>
      </c>
      <c r="V33" s="14">
        <v>55.61</v>
      </c>
      <c r="W33" s="14">
        <v>48.547876309999999</v>
      </c>
      <c r="X33" s="14">
        <v>48.37</v>
      </c>
      <c r="Y33" s="14">
        <v>39.71</v>
      </c>
      <c r="Z33" s="14">
        <v>33.21</v>
      </c>
      <c r="AA33" s="14">
        <v>52.21</v>
      </c>
      <c r="AB33" s="15">
        <v>48.17</v>
      </c>
    </row>
    <row r="34" spans="1:28" x14ac:dyDescent="0.25">
      <c r="A34" s="1"/>
      <c r="B34" s="16"/>
      <c r="C34" s="13" t="s">
        <v>30</v>
      </c>
      <c r="D34" s="14"/>
      <c r="E34" s="14">
        <v>35.96</v>
      </c>
      <c r="F34" s="14">
        <v>35.465000000000003</v>
      </c>
      <c r="G34" s="14"/>
      <c r="H34" s="14">
        <v>35.445</v>
      </c>
      <c r="I34" s="14">
        <v>35.905000000000001</v>
      </c>
      <c r="J34" s="14">
        <v>38.545000000000002</v>
      </c>
      <c r="K34" s="14">
        <v>41.755000000000003</v>
      </c>
      <c r="L34" s="14"/>
      <c r="M34" s="14"/>
      <c r="N34" s="14"/>
      <c r="O34" s="14"/>
      <c r="P34" s="14"/>
      <c r="Q34" s="14">
        <v>26.62</v>
      </c>
      <c r="R34" s="14">
        <v>24.78</v>
      </c>
      <c r="S34" s="14"/>
      <c r="T34" s="14"/>
      <c r="U34" s="14"/>
      <c r="V34" s="14"/>
      <c r="W34" s="14"/>
      <c r="X34" s="14"/>
      <c r="Y34" s="14"/>
      <c r="Z34" s="14"/>
      <c r="AA34" s="14"/>
      <c r="AB34" s="15"/>
    </row>
    <row r="35" spans="1:28" ht="15.75" thickBot="1" x14ac:dyDescent="0.3">
      <c r="A35" s="1"/>
      <c r="B35" s="17"/>
      <c r="C35" s="18" t="s">
        <v>31</v>
      </c>
      <c r="D35" s="19"/>
      <c r="E35" s="19">
        <v>107.88</v>
      </c>
      <c r="F35" s="19">
        <v>106.395</v>
      </c>
      <c r="G35" s="19"/>
      <c r="H35" s="19">
        <v>106.33499999999999</v>
      </c>
      <c r="I35" s="19">
        <v>107.715</v>
      </c>
      <c r="J35" s="19">
        <v>115.63500000000001</v>
      </c>
      <c r="K35" s="19">
        <v>125.265</v>
      </c>
      <c r="L35" s="19"/>
      <c r="M35" s="19"/>
      <c r="N35" s="19"/>
      <c r="O35" s="19"/>
      <c r="P35" s="19"/>
      <c r="Q35" s="19">
        <v>79.86</v>
      </c>
      <c r="R35" s="19">
        <v>74.34</v>
      </c>
      <c r="S35" s="19"/>
      <c r="T35" s="19"/>
      <c r="U35" s="19"/>
      <c r="V35" s="19"/>
      <c r="W35" s="19"/>
      <c r="X35" s="19"/>
      <c r="Y35" s="19"/>
      <c r="Z35" s="19"/>
      <c r="AA35" s="19"/>
      <c r="AB35" s="20"/>
    </row>
    <row r="36" spans="1:28" ht="15.75" thickTop="1" x14ac:dyDescent="0.25">
      <c r="A36" s="11"/>
      <c r="B36" s="12">
        <v>45208</v>
      </c>
      <c r="C36" s="13" t="s">
        <v>28</v>
      </c>
      <c r="D36" s="14">
        <v>136.66999999999999</v>
      </c>
      <c r="E36" s="14"/>
      <c r="F36" s="14"/>
      <c r="G36" s="14"/>
      <c r="H36" s="14"/>
      <c r="I36" s="14"/>
      <c r="J36" s="14"/>
      <c r="K36" s="14"/>
      <c r="L36" s="14">
        <v>213.86</v>
      </c>
      <c r="M36" s="14">
        <v>208.84469333999999</v>
      </c>
      <c r="N36" s="14">
        <v>172.13196429000001</v>
      </c>
      <c r="O36" s="14"/>
      <c r="P36" s="14"/>
      <c r="Q36" s="14"/>
      <c r="R36" s="14"/>
      <c r="S36" s="14"/>
      <c r="T36" s="14"/>
      <c r="U36" s="14"/>
      <c r="V36" s="14"/>
      <c r="W36" s="14">
        <v>286.2</v>
      </c>
      <c r="X36" s="14">
        <v>332.55</v>
      </c>
      <c r="Y36" s="14"/>
      <c r="Z36" s="14">
        <v>211.22</v>
      </c>
      <c r="AA36" s="14">
        <v>180</v>
      </c>
      <c r="AB36" s="15">
        <v>146.46727272999999</v>
      </c>
    </row>
    <row r="37" spans="1:28" x14ac:dyDescent="0.25">
      <c r="A37" s="1"/>
      <c r="B37" s="16"/>
      <c r="C37" s="13" t="s">
        <v>29</v>
      </c>
      <c r="D37" s="14"/>
      <c r="E37" s="14"/>
      <c r="F37" s="14"/>
      <c r="G37" s="14"/>
      <c r="H37" s="14">
        <v>23.37</v>
      </c>
      <c r="I37" s="14">
        <v>22.65</v>
      </c>
      <c r="J37" s="14">
        <v>23.87</v>
      </c>
      <c r="K37" s="14">
        <v>35.72</v>
      </c>
      <c r="L37" s="14"/>
      <c r="M37" s="14"/>
      <c r="N37" s="14"/>
      <c r="O37" s="14">
        <v>40.322749729999998</v>
      </c>
      <c r="P37" s="14">
        <v>33.665447489999998</v>
      </c>
      <c r="Q37" s="14">
        <v>32.350513479999996</v>
      </c>
      <c r="R37" s="14">
        <v>31.223333329999999</v>
      </c>
      <c r="S37" s="14">
        <v>32.49</v>
      </c>
      <c r="T37" s="14">
        <v>36.229999999999997</v>
      </c>
      <c r="U37" s="14">
        <v>42.58</v>
      </c>
      <c r="V37" s="14">
        <v>78.540000000000006</v>
      </c>
      <c r="W37" s="14"/>
      <c r="X37" s="14"/>
      <c r="Y37" s="14">
        <v>92.25</v>
      </c>
      <c r="Z37" s="14"/>
      <c r="AA37" s="14"/>
      <c r="AB37" s="15"/>
    </row>
    <row r="38" spans="1:28" x14ac:dyDescent="0.25">
      <c r="A38" s="1"/>
      <c r="B38" s="16"/>
      <c r="C38" s="13" t="s">
        <v>30</v>
      </c>
      <c r="D38" s="14"/>
      <c r="E38" s="14">
        <v>43.725000000000001</v>
      </c>
      <c r="F38" s="14">
        <v>41.22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5"/>
    </row>
    <row r="39" spans="1:28" ht="15.75" thickBot="1" x14ac:dyDescent="0.3">
      <c r="A39" s="1"/>
      <c r="B39" s="17"/>
      <c r="C39" s="18" t="s">
        <v>31</v>
      </c>
      <c r="D39" s="19"/>
      <c r="E39" s="19">
        <v>131.17500000000001</v>
      </c>
      <c r="F39" s="19">
        <v>123.66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20"/>
    </row>
    <row r="40" spans="1:28" ht="15.75" thickTop="1" x14ac:dyDescent="0.25">
      <c r="A40" s="11"/>
      <c r="B40" s="12">
        <v>45209</v>
      </c>
      <c r="C40" s="13" t="s">
        <v>28</v>
      </c>
      <c r="D40" s="14"/>
      <c r="E40" s="14"/>
      <c r="F40" s="14"/>
      <c r="G40" s="14"/>
      <c r="H40" s="14"/>
      <c r="I40" s="14"/>
      <c r="J40" s="14"/>
      <c r="K40" s="14">
        <v>209.43</v>
      </c>
      <c r="L40" s="14">
        <v>293.08999999999997</v>
      </c>
      <c r="M40" s="14">
        <v>289.22000000000003</v>
      </c>
      <c r="N40" s="14">
        <v>216.41</v>
      </c>
      <c r="O40" s="14">
        <v>176.45</v>
      </c>
      <c r="P40" s="14">
        <v>151.42990725999999</v>
      </c>
      <c r="Q40" s="14"/>
      <c r="R40" s="14"/>
      <c r="S40" s="14">
        <v>166.92</v>
      </c>
      <c r="T40" s="14">
        <v>187.22</v>
      </c>
      <c r="U40" s="14">
        <v>247.5</v>
      </c>
      <c r="V40" s="14">
        <v>280.13</v>
      </c>
      <c r="W40" s="14">
        <v>370.83</v>
      </c>
      <c r="X40" s="14"/>
      <c r="Y40" s="14"/>
      <c r="Z40" s="14"/>
      <c r="AA40" s="14"/>
      <c r="AB40" s="15"/>
    </row>
    <row r="41" spans="1:28" x14ac:dyDescent="0.25">
      <c r="A41" s="1"/>
      <c r="B41" s="16"/>
      <c r="C41" s="13" t="s">
        <v>29</v>
      </c>
      <c r="D41" s="14">
        <v>52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>
        <v>51.94</v>
      </c>
      <c r="R41" s="14">
        <v>50.94</v>
      </c>
      <c r="S41" s="14"/>
      <c r="T41" s="14"/>
      <c r="U41" s="14"/>
      <c r="V41" s="14"/>
      <c r="W41" s="14"/>
      <c r="X41" s="14">
        <v>115.24</v>
      </c>
      <c r="Y41" s="14">
        <v>84.08</v>
      </c>
      <c r="Z41" s="14">
        <v>69.62</v>
      </c>
      <c r="AA41" s="14">
        <v>40.752248799999997</v>
      </c>
      <c r="AB41" s="15">
        <v>30.09</v>
      </c>
    </row>
    <row r="42" spans="1:28" x14ac:dyDescent="0.25">
      <c r="A42" s="1"/>
      <c r="B42" s="16"/>
      <c r="C42" s="13" t="s">
        <v>30</v>
      </c>
      <c r="D42" s="14"/>
      <c r="E42" s="14">
        <v>50.3</v>
      </c>
      <c r="F42" s="14">
        <v>49.95</v>
      </c>
      <c r="G42" s="14"/>
      <c r="H42" s="14">
        <v>49.76</v>
      </c>
      <c r="I42" s="14">
        <v>48.905000000000001</v>
      </c>
      <c r="J42" s="14">
        <v>56.36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5"/>
    </row>
    <row r="43" spans="1:28" ht="15.75" thickBot="1" x14ac:dyDescent="0.3">
      <c r="A43" s="1"/>
      <c r="B43" s="17"/>
      <c r="C43" s="18" t="s">
        <v>31</v>
      </c>
      <c r="D43" s="19"/>
      <c r="E43" s="19">
        <v>150.9</v>
      </c>
      <c r="F43" s="19">
        <v>149.85</v>
      </c>
      <c r="G43" s="19"/>
      <c r="H43" s="19">
        <v>149.28</v>
      </c>
      <c r="I43" s="19">
        <v>146.715</v>
      </c>
      <c r="J43" s="19">
        <v>169.08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0"/>
    </row>
    <row r="44" spans="1:28" ht="15.75" thickTop="1" x14ac:dyDescent="0.25">
      <c r="A44" s="11"/>
      <c r="B44" s="12">
        <v>45210</v>
      </c>
      <c r="C44" s="13" t="s">
        <v>28</v>
      </c>
      <c r="D44" s="14">
        <v>131.27000000000001</v>
      </c>
      <c r="E44" s="14"/>
      <c r="F44" s="14"/>
      <c r="G44" s="14"/>
      <c r="H44" s="14"/>
      <c r="I44" s="14"/>
      <c r="J44" s="14"/>
      <c r="K44" s="14">
        <v>258.77999999999997</v>
      </c>
      <c r="L44" s="14"/>
      <c r="M44" s="14">
        <v>215.01</v>
      </c>
      <c r="N44" s="14">
        <v>168.34606238000001</v>
      </c>
      <c r="O44" s="14">
        <v>132.56672191999999</v>
      </c>
      <c r="P44" s="14">
        <v>121.86325843</v>
      </c>
      <c r="Q44" s="14">
        <v>100.46842105</v>
      </c>
      <c r="R44" s="14"/>
      <c r="S44" s="14"/>
      <c r="T44" s="14"/>
      <c r="U44" s="14"/>
      <c r="V44" s="14"/>
      <c r="W44" s="14"/>
      <c r="X44" s="14"/>
      <c r="Y44" s="14"/>
      <c r="Z44" s="14"/>
      <c r="AA44" s="14">
        <v>151.08000000000001</v>
      </c>
      <c r="AB44" s="15">
        <v>139.63999999999999</v>
      </c>
    </row>
    <row r="45" spans="1:28" x14ac:dyDescent="0.25">
      <c r="A45" s="1"/>
      <c r="B45" s="16"/>
      <c r="C45" s="13" t="s">
        <v>29</v>
      </c>
      <c r="D45" s="14"/>
      <c r="E45" s="14"/>
      <c r="F45" s="14"/>
      <c r="G45" s="14"/>
      <c r="H45" s="14"/>
      <c r="I45" s="14"/>
      <c r="J45" s="14"/>
      <c r="K45" s="14"/>
      <c r="L45" s="14">
        <v>89.86</v>
      </c>
      <c r="M45" s="14"/>
      <c r="N45" s="14"/>
      <c r="O45" s="14"/>
      <c r="P45" s="14"/>
      <c r="Q45" s="14"/>
      <c r="R45" s="14">
        <v>35.840000000000003</v>
      </c>
      <c r="S45" s="14">
        <v>30.15973292</v>
      </c>
      <c r="T45" s="14">
        <v>35.51</v>
      </c>
      <c r="U45" s="14">
        <v>43.31495417</v>
      </c>
      <c r="V45" s="14">
        <v>85.28</v>
      </c>
      <c r="W45" s="14">
        <v>94.81</v>
      </c>
      <c r="X45" s="14">
        <v>160.4</v>
      </c>
      <c r="Y45" s="14">
        <v>67.61</v>
      </c>
      <c r="Z45" s="14">
        <v>55.19</v>
      </c>
      <c r="AA45" s="14"/>
      <c r="AB45" s="15"/>
    </row>
    <row r="46" spans="1:28" x14ac:dyDescent="0.25">
      <c r="A46" s="1"/>
      <c r="B46" s="16"/>
      <c r="C46" s="13" t="s">
        <v>30</v>
      </c>
      <c r="D46" s="14"/>
      <c r="E46" s="14">
        <v>39.755000000000003</v>
      </c>
      <c r="F46" s="14">
        <v>41.375</v>
      </c>
      <c r="G46" s="14"/>
      <c r="H46" s="14">
        <v>38.215000000000003</v>
      </c>
      <c r="I46" s="14">
        <v>42.545000000000002</v>
      </c>
      <c r="J46" s="14">
        <v>55.58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5"/>
    </row>
    <row r="47" spans="1:28" ht="15.75" thickBot="1" x14ac:dyDescent="0.3">
      <c r="A47" s="1"/>
      <c r="B47" s="17"/>
      <c r="C47" s="18" t="s">
        <v>31</v>
      </c>
      <c r="D47" s="19"/>
      <c r="E47" s="19">
        <v>119.265</v>
      </c>
      <c r="F47" s="19">
        <v>124.125</v>
      </c>
      <c r="G47" s="19"/>
      <c r="H47" s="19">
        <v>114.645</v>
      </c>
      <c r="I47" s="19">
        <v>127.63500000000001</v>
      </c>
      <c r="J47" s="19">
        <v>166.74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20"/>
    </row>
    <row r="48" spans="1:28" ht="15.75" thickTop="1" x14ac:dyDescent="0.25">
      <c r="A48" s="11"/>
      <c r="B48" s="12">
        <v>45211</v>
      </c>
      <c r="C48" s="13" t="s">
        <v>28</v>
      </c>
      <c r="D48" s="14">
        <v>115.41345763</v>
      </c>
      <c r="E48" s="14"/>
      <c r="F48" s="14"/>
      <c r="G48" s="14"/>
      <c r="H48" s="14"/>
      <c r="I48" s="14"/>
      <c r="J48" s="14">
        <v>133.28</v>
      </c>
      <c r="K48" s="14">
        <v>189.75</v>
      </c>
      <c r="L48" s="14">
        <v>215.22</v>
      </c>
      <c r="M48" s="14">
        <v>198.55141111</v>
      </c>
      <c r="N48" s="14">
        <v>180.10196429000001</v>
      </c>
      <c r="O48" s="14">
        <v>166.87860373000001</v>
      </c>
      <c r="P48" s="14">
        <v>158.55096774</v>
      </c>
      <c r="Q48" s="14">
        <v>144.16062027000001</v>
      </c>
      <c r="R48" s="14">
        <v>136.80226981999999</v>
      </c>
      <c r="S48" s="14">
        <v>162.57</v>
      </c>
      <c r="T48" s="14"/>
      <c r="U48" s="14">
        <v>186.84</v>
      </c>
      <c r="V48" s="14">
        <v>224.58</v>
      </c>
      <c r="W48" s="14">
        <v>269.23588802</v>
      </c>
      <c r="X48" s="14">
        <v>339.12</v>
      </c>
      <c r="Y48" s="14">
        <v>217.92196429000001</v>
      </c>
      <c r="Z48" s="14">
        <v>175.86721202000001</v>
      </c>
      <c r="AA48" s="14">
        <v>185.25</v>
      </c>
      <c r="AB48" s="15">
        <v>145.17521307000001</v>
      </c>
    </row>
    <row r="49" spans="1:28" x14ac:dyDescent="0.25">
      <c r="A49" s="1"/>
      <c r="B49" s="16"/>
      <c r="C49" s="13" t="s">
        <v>29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>
        <v>60</v>
      </c>
      <c r="U49" s="14"/>
      <c r="V49" s="14"/>
      <c r="W49" s="14"/>
      <c r="X49" s="14"/>
      <c r="Y49" s="14"/>
      <c r="Z49" s="14"/>
      <c r="AA49" s="14"/>
      <c r="AB49" s="15"/>
    </row>
    <row r="50" spans="1:28" x14ac:dyDescent="0.25">
      <c r="A50" s="1"/>
      <c r="B50" s="16"/>
      <c r="C50" s="13" t="s">
        <v>30</v>
      </c>
      <c r="D50" s="14"/>
      <c r="E50" s="14">
        <v>45.805</v>
      </c>
      <c r="F50" s="14">
        <v>47.604999999999997</v>
      </c>
      <c r="G50" s="14"/>
      <c r="H50" s="14">
        <v>44.22</v>
      </c>
      <c r="I50" s="14">
        <v>44.52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5"/>
    </row>
    <row r="51" spans="1:28" ht="15.75" thickBot="1" x14ac:dyDescent="0.3">
      <c r="A51" s="1"/>
      <c r="B51" s="17"/>
      <c r="C51" s="18" t="s">
        <v>31</v>
      </c>
      <c r="D51" s="19"/>
      <c r="E51" s="19">
        <v>137.41499999999999</v>
      </c>
      <c r="F51" s="19">
        <v>142.815</v>
      </c>
      <c r="G51" s="19"/>
      <c r="H51" s="19">
        <v>132.66</v>
      </c>
      <c r="I51" s="19">
        <v>133.56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20"/>
    </row>
    <row r="52" spans="1:28" ht="15.75" thickTop="1" x14ac:dyDescent="0.25">
      <c r="A52" s="11"/>
      <c r="B52" s="12">
        <v>45212</v>
      </c>
      <c r="C52" s="13" t="s">
        <v>28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>
        <v>198.08</v>
      </c>
      <c r="O52" s="14"/>
      <c r="P52" s="14">
        <v>122.13</v>
      </c>
      <c r="Q52" s="14"/>
      <c r="R52" s="14"/>
      <c r="S52" s="14"/>
      <c r="T52" s="14"/>
      <c r="U52" s="14"/>
      <c r="V52" s="14"/>
      <c r="W52" s="14">
        <v>325.23930910000001</v>
      </c>
      <c r="X52" s="14">
        <v>356.24701021999999</v>
      </c>
      <c r="Y52" s="14"/>
      <c r="Z52" s="14"/>
      <c r="AA52" s="14">
        <v>202.07572481</v>
      </c>
      <c r="AB52" s="15">
        <v>171.23</v>
      </c>
    </row>
    <row r="53" spans="1:28" x14ac:dyDescent="0.25">
      <c r="A53" s="1"/>
      <c r="B53" s="16"/>
      <c r="C53" s="13" t="s">
        <v>29</v>
      </c>
      <c r="D53" s="14">
        <v>62</v>
      </c>
      <c r="E53" s="14"/>
      <c r="F53" s="14"/>
      <c r="G53" s="14"/>
      <c r="H53" s="14"/>
      <c r="I53" s="14"/>
      <c r="J53" s="14"/>
      <c r="K53" s="14">
        <v>83.60555051</v>
      </c>
      <c r="L53" s="14">
        <v>101.49</v>
      </c>
      <c r="M53" s="14">
        <v>75.260000000000005</v>
      </c>
      <c r="N53" s="14"/>
      <c r="O53" s="14">
        <v>51.53</v>
      </c>
      <c r="P53" s="14"/>
      <c r="Q53" s="14">
        <v>42.02</v>
      </c>
      <c r="R53" s="14">
        <v>37.950000000000003</v>
      </c>
      <c r="S53" s="14">
        <v>43.53</v>
      </c>
      <c r="T53" s="14">
        <v>49.691100069999997</v>
      </c>
      <c r="U53" s="14">
        <v>49.38</v>
      </c>
      <c r="V53" s="14">
        <v>103.38</v>
      </c>
      <c r="W53" s="14"/>
      <c r="X53" s="14"/>
      <c r="Y53" s="14">
        <v>101.78</v>
      </c>
      <c r="Z53" s="14">
        <v>75.489999999999995</v>
      </c>
      <c r="AA53" s="14"/>
      <c r="AB53" s="15"/>
    </row>
    <row r="54" spans="1:28" x14ac:dyDescent="0.25">
      <c r="A54" s="1"/>
      <c r="B54" s="16"/>
      <c r="C54" s="13" t="s">
        <v>30</v>
      </c>
      <c r="D54" s="14"/>
      <c r="E54" s="14">
        <v>57.5</v>
      </c>
      <c r="F54" s="14">
        <v>53.57</v>
      </c>
      <c r="G54" s="14"/>
      <c r="H54" s="14">
        <v>50.7</v>
      </c>
      <c r="I54" s="14">
        <v>51.66</v>
      </c>
      <c r="J54" s="14">
        <v>61.78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5"/>
    </row>
    <row r="55" spans="1:28" ht="15.75" thickBot="1" x14ac:dyDescent="0.3">
      <c r="A55" s="1"/>
      <c r="B55" s="17"/>
      <c r="C55" s="18" t="s">
        <v>31</v>
      </c>
      <c r="D55" s="19"/>
      <c r="E55" s="19">
        <v>172.5</v>
      </c>
      <c r="F55" s="19">
        <v>160.71</v>
      </c>
      <c r="G55" s="19"/>
      <c r="H55" s="19">
        <v>152.1</v>
      </c>
      <c r="I55" s="19">
        <v>154.97999999999999</v>
      </c>
      <c r="J55" s="19">
        <v>185.34</v>
      </c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20"/>
    </row>
    <row r="56" spans="1:28" ht="15.75" thickTop="1" x14ac:dyDescent="0.25">
      <c r="A56" s="11"/>
      <c r="B56" s="12">
        <v>45213</v>
      </c>
      <c r="C56" s="13" t="s">
        <v>28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5"/>
    </row>
    <row r="57" spans="1:28" x14ac:dyDescent="0.25">
      <c r="A57" s="1"/>
      <c r="B57" s="16"/>
      <c r="C57" s="13" t="s">
        <v>29</v>
      </c>
      <c r="D57" s="14">
        <v>36.049999999999997</v>
      </c>
      <c r="E57" s="14">
        <v>32.659999999999997</v>
      </c>
      <c r="F57" s="14"/>
      <c r="G57" s="14"/>
      <c r="H57" s="14"/>
      <c r="I57" s="14"/>
      <c r="J57" s="14"/>
      <c r="K57" s="14">
        <v>53.66</v>
      </c>
      <c r="L57" s="14">
        <v>57.55</v>
      </c>
      <c r="M57" s="14">
        <v>59.46</v>
      </c>
      <c r="N57" s="14">
        <v>36.42</v>
      </c>
      <c r="O57" s="14"/>
      <c r="P57" s="14"/>
      <c r="Q57" s="14"/>
      <c r="R57" s="14"/>
      <c r="S57" s="14"/>
      <c r="T57" s="14"/>
      <c r="U57" s="14">
        <v>59.53</v>
      </c>
      <c r="V57" s="14">
        <v>75.34</v>
      </c>
      <c r="W57" s="14">
        <v>79.75</v>
      </c>
      <c r="X57" s="14">
        <v>75.648294320000005</v>
      </c>
      <c r="Y57" s="14">
        <v>40.57627119</v>
      </c>
      <c r="Z57" s="14">
        <v>33.11</v>
      </c>
      <c r="AA57" s="14">
        <v>36.925486059999997</v>
      </c>
      <c r="AB57" s="15">
        <v>19.93</v>
      </c>
    </row>
    <row r="58" spans="1:28" x14ac:dyDescent="0.25">
      <c r="A58" s="1"/>
      <c r="B58" s="16"/>
      <c r="C58" s="13" t="s">
        <v>30</v>
      </c>
      <c r="D58" s="14"/>
      <c r="E58" s="14"/>
      <c r="F58" s="14">
        <v>25.565000000000001</v>
      </c>
      <c r="G58" s="14"/>
      <c r="H58" s="14">
        <v>32.564999999999998</v>
      </c>
      <c r="I58" s="14">
        <v>39.664999999999999</v>
      </c>
      <c r="J58" s="14">
        <v>38.93</v>
      </c>
      <c r="K58" s="14"/>
      <c r="L58" s="14"/>
      <c r="M58" s="14"/>
      <c r="N58" s="14"/>
      <c r="O58" s="14">
        <v>29.56</v>
      </c>
      <c r="P58" s="14">
        <v>28.885000000000002</v>
      </c>
      <c r="Q58" s="14">
        <v>17.72</v>
      </c>
      <c r="R58" s="14">
        <v>9.08</v>
      </c>
      <c r="S58" s="14">
        <v>18.984999999999999</v>
      </c>
      <c r="T58" s="14">
        <v>38.354999999999997</v>
      </c>
      <c r="U58" s="14"/>
      <c r="V58" s="14"/>
      <c r="W58" s="14"/>
      <c r="X58" s="14"/>
      <c r="Y58" s="14"/>
      <c r="Z58" s="14"/>
      <c r="AA58" s="14"/>
      <c r="AB58" s="15"/>
    </row>
    <row r="59" spans="1:28" ht="15.75" thickBot="1" x14ac:dyDescent="0.3">
      <c r="A59" s="1"/>
      <c r="B59" s="17"/>
      <c r="C59" s="18" t="s">
        <v>31</v>
      </c>
      <c r="D59" s="19"/>
      <c r="E59" s="19"/>
      <c r="F59" s="19">
        <v>76.694999999999993</v>
      </c>
      <c r="G59" s="19"/>
      <c r="H59" s="19">
        <v>97.694999999999993</v>
      </c>
      <c r="I59" s="19">
        <v>118.995</v>
      </c>
      <c r="J59" s="19">
        <v>116.79</v>
      </c>
      <c r="K59" s="19"/>
      <c r="L59" s="19"/>
      <c r="M59" s="19"/>
      <c r="N59" s="19"/>
      <c r="O59" s="19">
        <v>88.68</v>
      </c>
      <c r="P59" s="19">
        <v>86.655000000000001</v>
      </c>
      <c r="Q59" s="19">
        <v>53.16</v>
      </c>
      <c r="R59" s="19">
        <v>27.24</v>
      </c>
      <c r="S59" s="19">
        <v>56.954999999999998</v>
      </c>
      <c r="T59" s="19">
        <v>115.065</v>
      </c>
      <c r="U59" s="19"/>
      <c r="V59" s="19"/>
      <c r="W59" s="19"/>
      <c r="X59" s="19"/>
      <c r="Y59" s="19"/>
      <c r="Z59" s="19"/>
      <c r="AA59" s="19"/>
      <c r="AB59" s="20"/>
    </row>
    <row r="60" spans="1:28" ht="15.75" thickTop="1" x14ac:dyDescent="0.25">
      <c r="A60" s="11"/>
      <c r="B60" s="12">
        <v>45214</v>
      </c>
      <c r="C60" s="13" t="s">
        <v>28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>
        <v>17.670000000000002</v>
      </c>
      <c r="S60" s="14"/>
      <c r="T60" s="14"/>
      <c r="U60" s="14"/>
      <c r="V60" s="14"/>
      <c r="W60" s="14"/>
      <c r="X60" s="14"/>
      <c r="Y60" s="14"/>
      <c r="Z60" s="14">
        <v>205.29</v>
      </c>
      <c r="AA60" s="14">
        <v>171.29</v>
      </c>
      <c r="AB60" s="15">
        <v>111.12771456</v>
      </c>
    </row>
    <row r="61" spans="1:28" x14ac:dyDescent="0.25">
      <c r="A61" s="1"/>
      <c r="B61" s="16"/>
      <c r="C61" s="13" t="s">
        <v>29</v>
      </c>
      <c r="D61" s="14">
        <v>19.27</v>
      </c>
      <c r="E61" s="14">
        <v>9.98</v>
      </c>
      <c r="F61" s="14"/>
      <c r="G61" s="14"/>
      <c r="H61" s="14"/>
      <c r="I61" s="14"/>
      <c r="J61" s="14">
        <v>4.24</v>
      </c>
      <c r="K61" s="14">
        <v>5.0599999999999996</v>
      </c>
      <c r="L61" s="14">
        <v>31.45</v>
      </c>
      <c r="M61" s="14">
        <v>34.68</v>
      </c>
      <c r="N61" s="14">
        <v>47.09</v>
      </c>
      <c r="O61" s="14">
        <v>38.200000000000003</v>
      </c>
      <c r="P61" s="14">
        <v>45.25</v>
      </c>
      <c r="Q61" s="14">
        <v>30.08</v>
      </c>
      <c r="R61" s="14"/>
      <c r="S61" s="14">
        <v>5</v>
      </c>
      <c r="T61" s="14">
        <v>21.91685185</v>
      </c>
      <c r="U61" s="14">
        <v>46.48</v>
      </c>
      <c r="V61" s="14">
        <v>57.87</v>
      </c>
      <c r="W61" s="14">
        <v>74.33</v>
      </c>
      <c r="X61" s="14">
        <v>78.28</v>
      </c>
      <c r="Y61" s="14">
        <v>70.150000000000006</v>
      </c>
      <c r="Z61" s="14"/>
      <c r="AA61" s="14"/>
      <c r="AB61" s="15"/>
    </row>
    <row r="62" spans="1:28" x14ac:dyDescent="0.25">
      <c r="A62" s="1"/>
      <c r="B62" s="16"/>
      <c r="C62" s="13" t="s">
        <v>30</v>
      </c>
      <c r="D62" s="14"/>
      <c r="E62" s="14"/>
      <c r="F62" s="14">
        <v>6.9950000000000001</v>
      </c>
      <c r="G62" s="14"/>
      <c r="H62" s="14">
        <v>8.6</v>
      </c>
      <c r="I62" s="14">
        <v>6.85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5"/>
    </row>
    <row r="63" spans="1:28" ht="15.75" thickBot="1" x14ac:dyDescent="0.3">
      <c r="A63" s="1"/>
      <c r="B63" s="17"/>
      <c r="C63" s="18" t="s">
        <v>31</v>
      </c>
      <c r="D63" s="19"/>
      <c r="E63" s="19"/>
      <c r="F63" s="19">
        <v>20.984999999999999</v>
      </c>
      <c r="G63" s="19"/>
      <c r="H63" s="19">
        <v>25.8</v>
      </c>
      <c r="I63" s="19">
        <v>20.55</v>
      </c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20"/>
    </row>
    <row r="64" spans="1:28" ht="15.75" thickTop="1" x14ac:dyDescent="0.25">
      <c r="A64" s="11"/>
      <c r="B64" s="12">
        <v>45215</v>
      </c>
      <c r="C64" s="13" t="s">
        <v>28</v>
      </c>
      <c r="D64" s="14">
        <v>120.47858255</v>
      </c>
      <c r="E64" s="14"/>
      <c r="F64" s="14"/>
      <c r="G64" s="14"/>
      <c r="H64" s="14"/>
      <c r="I64" s="14"/>
      <c r="J64" s="14"/>
      <c r="K64" s="14">
        <v>209.34</v>
      </c>
      <c r="L64" s="14">
        <v>217.06779968999999</v>
      </c>
      <c r="M64" s="14">
        <v>222.41744818000001</v>
      </c>
      <c r="N64" s="14">
        <v>198.92009573999999</v>
      </c>
      <c r="O64" s="14">
        <v>129.03539581000001</v>
      </c>
      <c r="P64" s="14"/>
      <c r="Q64" s="14"/>
      <c r="R64" s="14"/>
      <c r="S64" s="14"/>
      <c r="T64" s="14"/>
      <c r="U64" s="14"/>
      <c r="V64" s="14">
        <v>269.06</v>
      </c>
      <c r="W64" s="14">
        <v>292.86488915000001</v>
      </c>
      <c r="X64" s="14">
        <v>311.97804877999999</v>
      </c>
      <c r="Y64" s="14">
        <v>233.01804877999999</v>
      </c>
      <c r="Z64" s="14">
        <v>208.82292043999999</v>
      </c>
      <c r="AA64" s="14">
        <v>181.53581288000001</v>
      </c>
      <c r="AB64" s="15">
        <v>157.7839199</v>
      </c>
    </row>
    <row r="65" spans="1:28" x14ac:dyDescent="0.25">
      <c r="A65" s="1"/>
      <c r="B65" s="16"/>
      <c r="C65" s="13" t="s">
        <v>29</v>
      </c>
      <c r="D65" s="14"/>
      <c r="E65" s="14">
        <v>35.467749869999999</v>
      </c>
      <c r="F65" s="14">
        <v>25.76562285</v>
      </c>
      <c r="G65" s="14"/>
      <c r="H65" s="14">
        <v>24.53</v>
      </c>
      <c r="I65" s="14">
        <v>26.35</v>
      </c>
      <c r="J65" s="14">
        <v>29.76</v>
      </c>
      <c r="K65" s="14"/>
      <c r="L65" s="14"/>
      <c r="M65" s="14"/>
      <c r="N65" s="14"/>
      <c r="O65" s="14"/>
      <c r="P65" s="14">
        <v>31.961126060000002</v>
      </c>
      <c r="Q65" s="14">
        <v>33.773390300000003</v>
      </c>
      <c r="R65" s="14">
        <v>33.551270629999998</v>
      </c>
      <c r="S65" s="14">
        <v>35.851939739999999</v>
      </c>
      <c r="T65" s="14">
        <v>35.108127500000002</v>
      </c>
      <c r="U65" s="14">
        <v>41.84</v>
      </c>
      <c r="V65" s="14"/>
      <c r="W65" s="14"/>
      <c r="X65" s="14"/>
      <c r="Y65" s="14"/>
      <c r="Z65" s="14"/>
      <c r="AA65" s="14"/>
      <c r="AB65" s="15"/>
    </row>
    <row r="66" spans="1:28" x14ac:dyDescent="0.25">
      <c r="A66" s="1"/>
      <c r="B66" s="16"/>
      <c r="C66" s="13" t="s">
        <v>30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5"/>
    </row>
    <row r="67" spans="1:28" ht="15.75" thickBot="1" x14ac:dyDescent="0.3">
      <c r="A67" s="1"/>
      <c r="B67" s="17"/>
      <c r="C67" s="18" t="s">
        <v>31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20"/>
    </row>
    <row r="68" spans="1:28" ht="15.75" thickTop="1" x14ac:dyDescent="0.25">
      <c r="A68" s="11"/>
      <c r="B68" s="12">
        <v>45216</v>
      </c>
      <c r="C68" s="13" t="s">
        <v>28</v>
      </c>
      <c r="D68" s="14">
        <v>165.81687500000001</v>
      </c>
      <c r="E68" s="14">
        <v>171.06</v>
      </c>
      <c r="F68" s="14"/>
      <c r="G68" s="14"/>
      <c r="H68" s="14"/>
      <c r="I68" s="14"/>
      <c r="J68" s="14"/>
      <c r="K68" s="14">
        <v>231.17</v>
      </c>
      <c r="L68" s="14">
        <v>273.21509523999998</v>
      </c>
      <c r="M68" s="14">
        <v>263.03865685</v>
      </c>
      <c r="N68" s="14">
        <v>215.81620095</v>
      </c>
      <c r="O68" s="14">
        <v>180.16128097999999</v>
      </c>
      <c r="P68" s="14">
        <v>150.25454001</v>
      </c>
      <c r="Q68" s="14">
        <v>144.76612039</v>
      </c>
      <c r="R68" s="14">
        <v>143.40591462</v>
      </c>
      <c r="S68" s="14">
        <v>165.77954686000001</v>
      </c>
      <c r="T68" s="14">
        <v>177.04825613</v>
      </c>
      <c r="U68" s="14">
        <v>208.88683345000001</v>
      </c>
      <c r="V68" s="14">
        <v>274.05366336999998</v>
      </c>
      <c r="W68" s="14">
        <v>244.78685669000001</v>
      </c>
      <c r="X68" s="14">
        <v>258.69516128999999</v>
      </c>
      <c r="Y68" s="14">
        <v>272.88516128999999</v>
      </c>
      <c r="Z68" s="14">
        <v>203.61272632999999</v>
      </c>
      <c r="AA68" s="14">
        <v>191.84</v>
      </c>
      <c r="AB68" s="15">
        <v>161.33000000000001</v>
      </c>
    </row>
    <row r="69" spans="1:28" x14ac:dyDescent="0.25">
      <c r="A69" s="1"/>
      <c r="B69" s="16"/>
      <c r="C69" s="13" t="s">
        <v>29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5"/>
    </row>
    <row r="70" spans="1:28" x14ac:dyDescent="0.25">
      <c r="A70" s="1"/>
      <c r="B70" s="16"/>
      <c r="C70" s="13" t="s">
        <v>30</v>
      </c>
      <c r="D70" s="14"/>
      <c r="E70" s="14"/>
      <c r="F70" s="14">
        <v>54.18</v>
      </c>
      <c r="G70" s="14"/>
      <c r="H70" s="14">
        <v>52.185000000000002</v>
      </c>
      <c r="I70" s="14">
        <v>55.41</v>
      </c>
      <c r="J70" s="14">
        <v>61.08</v>
      </c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5"/>
    </row>
    <row r="71" spans="1:28" ht="15.75" thickBot="1" x14ac:dyDescent="0.3">
      <c r="A71" s="1"/>
      <c r="B71" s="17"/>
      <c r="C71" s="18" t="s">
        <v>31</v>
      </c>
      <c r="D71" s="19"/>
      <c r="E71" s="19"/>
      <c r="F71" s="19">
        <v>162.54</v>
      </c>
      <c r="G71" s="19"/>
      <c r="H71" s="19">
        <v>156.55500000000001</v>
      </c>
      <c r="I71" s="19">
        <v>166.23</v>
      </c>
      <c r="J71" s="19">
        <v>183.24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20"/>
    </row>
    <row r="72" spans="1:28" ht="15.75" thickTop="1" x14ac:dyDescent="0.25">
      <c r="A72" s="11"/>
      <c r="B72" s="12">
        <v>45217</v>
      </c>
      <c r="C72" s="13" t="s">
        <v>28</v>
      </c>
      <c r="D72" s="14">
        <v>137.81</v>
      </c>
      <c r="E72" s="14">
        <v>137.22</v>
      </c>
      <c r="F72" s="14"/>
      <c r="G72" s="14"/>
      <c r="H72" s="14"/>
      <c r="I72" s="14"/>
      <c r="J72" s="14"/>
      <c r="K72" s="14"/>
      <c r="L72" s="14">
        <v>262.17</v>
      </c>
      <c r="M72" s="14">
        <v>231.24</v>
      </c>
      <c r="N72" s="14">
        <v>184.55930036000001</v>
      </c>
      <c r="O72" s="14">
        <v>127.84132207</v>
      </c>
      <c r="P72" s="14">
        <v>103.41941417</v>
      </c>
      <c r="Q72" s="14">
        <v>94.004374999999996</v>
      </c>
      <c r="R72" s="14">
        <v>87.029952219999998</v>
      </c>
      <c r="S72" s="14">
        <v>97.054506989999993</v>
      </c>
      <c r="T72" s="14">
        <v>122.97555556</v>
      </c>
      <c r="U72" s="14">
        <v>172.07721519</v>
      </c>
      <c r="V72" s="14">
        <v>224.48531249999999</v>
      </c>
      <c r="W72" s="14">
        <v>275.93749487000002</v>
      </c>
      <c r="X72" s="14">
        <v>324.59085672999998</v>
      </c>
      <c r="Y72" s="14">
        <v>229.15833017</v>
      </c>
      <c r="Z72" s="14">
        <v>186.70035250000001</v>
      </c>
      <c r="AA72" s="14">
        <v>153.00081349999999</v>
      </c>
      <c r="AB72" s="15">
        <v>107.74640631</v>
      </c>
    </row>
    <row r="73" spans="1:28" x14ac:dyDescent="0.25">
      <c r="A73" s="1"/>
      <c r="B73" s="16"/>
      <c r="C73" s="13" t="s">
        <v>29</v>
      </c>
      <c r="D73" s="14"/>
      <c r="E73" s="14"/>
      <c r="F73" s="14">
        <v>45.64</v>
      </c>
      <c r="G73" s="14"/>
      <c r="H73" s="14">
        <v>46.64</v>
      </c>
      <c r="I73" s="14">
        <v>35.008837210000003</v>
      </c>
      <c r="J73" s="14">
        <v>32.004085600000003</v>
      </c>
      <c r="K73" s="14">
        <v>46.1</v>
      </c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5"/>
    </row>
    <row r="74" spans="1:28" x14ac:dyDescent="0.25">
      <c r="A74" s="1"/>
      <c r="B74" s="16"/>
      <c r="C74" s="13" t="s">
        <v>30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5"/>
    </row>
    <row r="75" spans="1:28" ht="15.75" thickBot="1" x14ac:dyDescent="0.3">
      <c r="A75" s="1"/>
      <c r="B75" s="17"/>
      <c r="C75" s="18" t="s">
        <v>31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20"/>
    </row>
    <row r="76" spans="1:28" ht="15.75" thickTop="1" x14ac:dyDescent="0.25">
      <c r="A76" s="11"/>
      <c r="B76" s="12">
        <v>45218</v>
      </c>
      <c r="C76" s="13" t="s">
        <v>28</v>
      </c>
      <c r="D76" s="14">
        <v>108.17</v>
      </c>
      <c r="E76" s="14">
        <v>110.24</v>
      </c>
      <c r="F76" s="14">
        <v>89.73</v>
      </c>
      <c r="G76" s="14"/>
      <c r="H76" s="14">
        <v>54.71</v>
      </c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5">
        <v>127.61</v>
      </c>
    </row>
    <row r="77" spans="1:28" x14ac:dyDescent="0.25">
      <c r="A77" s="1"/>
      <c r="B77" s="16"/>
      <c r="C77" s="13" t="s">
        <v>29</v>
      </c>
      <c r="D77" s="14"/>
      <c r="E77" s="14"/>
      <c r="F77" s="14"/>
      <c r="G77" s="14"/>
      <c r="H77" s="14"/>
      <c r="I77" s="14">
        <v>36.770000000000003</v>
      </c>
      <c r="J77" s="14">
        <v>26.989152789999999</v>
      </c>
      <c r="K77" s="14">
        <v>39.28416859</v>
      </c>
      <c r="L77" s="14">
        <v>49.761626759999999</v>
      </c>
      <c r="M77" s="14">
        <v>49.148923250000003</v>
      </c>
      <c r="N77" s="14">
        <v>38.174047620000003</v>
      </c>
      <c r="O77" s="14">
        <v>40.474779050000002</v>
      </c>
      <c r="P77" s="14">
        <v>39.120466800000003</v>
      </c>
      <c r="Q77" s="14">
        <v>40.46836338</v>
      </c>
      <c r="R77" s="14">
        <v>35.495238100000002</v>
      </c>
      <c r="S77" s="14">
        <v>38.34766982</v>
      </c>
      <c r="T77" s="14">
        <v>37.17</v>
      </c>
      <c r="U77" s="14">
        <v>66.61</v>
      </c>
      <c r="V77" s="14">
        <v>66.56</v>
      </c>
      <c r="W77" s="14">
        <v>76.38</v>
      </c>
      <c r="X77" s="14">
        <v>76.599999999999994</v>
      </c>
      <c r="Y77" s="14">
        <v>58.58</v>
      </c>
      <c r="Z77" s="14">
        <v>49.89</v>
      </c>
      <c r="AA77" s="14">
        <v>48.6</v>
      </c>
      <c r="AB77" s="15"/>
    </row>
    <row r="78" spans="1:28" x14ac:dyDescent="0.25">
      <c r="A78" s="1"/>
      <c r="B78" s="16"/>
      <c r="C78" s="13" t="s">
        <v>30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5"/>
    </row>
    <row r="79" spans="1:28" ht="15.75" thickBot="1" x14ac:dyDescent="0.3">
      <c r="A79" s="1"/>
      <c r="B79" s="17"/>
      <c r="C79" s="18" t="s">
        <v>31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20"/>
    </row>
    <row r="80" spans="1:28" ht="15.75" thickTop="1" x14ac:dyDescent="0.25">
      <c r="A80" s="11"/>
      <c r="B80" s="12">
        <v>45219</v>
      </c>
      <c r="C80" s="13" t="s">
        <v>28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5"/>
    </row>
    <row r="81" spans="1:28" x14ac:dyDescent="0.25">
      <c r="A81" s="1"/>
      <c r="B81" s="16"/>
      <c r="C81" s="13" t="s">
        <v>29</v>
      </c>
      <c r="D81" s="14">
        <v>26.589820719999999</v>
      </c>
      <c r="E81" s="14">
        <v>20.57</v>
      </c>
      <c r="F81" s="14">
        <v>21.8</v>
      </c>
      <c r="G81" s="14"/>
      <c r="H81" s="14">
        <v>23.63</v>
      </c>
      <c r="I81" s="14">
        <v>24.4</v>
      </c>
      <c r="J81" s="14">
        <v>29.92</v>
      </c>
      <c r="K81" s="14">
        <v>42.879244810000003</v>
      </c>
      <c r="L81" s="14">
        <v>48.170746430000001</v>
      </c>
      <c r="M81" s="14">
        <v>48.91167016</v>
      </c>
      <c r="N81" s="14">
        <v>43.567179969999998</v>
      </c>
      <c r="O81" s="14">
        <v>38.575877910000003</v>
      </c>
      <c r="P81" s="14">
        <v>36.776139749999999</v>
      </c>
      <c r="Q81" s="14">
        <v>33.112857589999997</v>
      </c>
      <c r="R81" s="14">
        <v>33.454482419999998</v>
      </c>
      <c r="S81" s="14">
        <v>32.546072449999997</v>
      </c>
      <c r="T81" s="14">
        <v>28.727623319999999</v>
      </c>
      <c r="U81" s="14">
        <v>32.959853320000001</v>
      </c>
      <c r="V81" s="14">
        <v>41.342974030000001</v>
      </c>
      <c r="W81" s="14">
        <v>44.327765960000001</v>
      </c>
      <c r="X81" s="14">
        <v>49.766899889999998</v>
      </c>
      <c r="Y81" s="14">
        <v>41.2234324</v>
      </c>
      <c r="Z81" s="14">
        <v>32.370998849999999</v>
      </c>
      <c r="AA81" s="14">
        <v>30.792029670000002</v>
      </c>
      <c r="AB81" s="15">
        <v>17.28</v>
      </c>
    </row>
    <row r="82" spans="1:28" x14ac:dyDescent="0.25">
      <c r="A82" s="1"/>
      <c r="B82" s="16"/>
      <c r="C82" s="13" t="s">
        <v>30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5"/>
    </row>
    <row r="83" spans="1:28" ht="15.75" thickBot="1" x14ac:dyDescent="0.3">
      <c r="A83" s="1"/>
      <c r="B83" s="17"/>
      <c r="C83" s="18" t="s">
        <v>31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20"/>
    </row>
    <row r="84" spans="1:28" ht="15.75" thickTop="1" x14ac:dyDescent="0.25">
      <c r="A84" s="11"/>
      <c r="B84" s="12">
        <v>45220</v>
      </c>
      <c r="C84" s="13" t="s">
        <v>28</v>
      </c>
      <c r="D84" s="14"/>
      <c r="E84" s="14">
        <v>55.91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>
        <v>127.32</v>
      </c>
      <c r="V84" s="14"/>
      <c r="W84" s="14"/>
      <c r="X84" s="14"/>
      <c r="Y84" s="14"/>
      <c r="Z84" s="14"/>
      <c r="AA84" s="14"/>
      <c r="AB84" s="15"/>
    </row>
    <row r="85" spans="1:28" x14ac:dyDescent="0.25">
      <c r="A85" s="1"/>
      <c r="B85" s="16"/>
      <c r="C85" s="13" t="s">
        <v>29</v>
      </c>
      <c r="D85" s="14">
        <v>16.079999999999998</v>
      </c>
      <c r="E85" s="14"/>
      <c r="F85" s="14">
        <v>19.87</v>
      </c>
      <c r="G85" s="14"/>
      <c r="H85" s="14">
        <v>10.06</v>
      </c>
      <c r="I85" s="14">
        <v>10.62</v>
      </c>
      <c r="J85" s="14">
        <v>10.130000000000001</v>
      </c>
      <c r="K85" s="14">
        <v>21.18</v>
      </c>
      <c r="L85" s="14">
        <v>34.159999999999997</v>
      </c>
      <c r="M85" s="14">
        <v>25.201398390000001</v>
      </c>
      <c r="N85" s="14">
        <v>20.150352399999999</v>
      </c>
      <c r="O85" s="14">
        <v>15.17303182</v>
      </c>
      <c r="P85" s="14">
        <v>10.54476944</v>
      </c>
      <c r="Q85" s="14">
        <v>6.2967796600000003</v>
      </c>
      <c r="R85" s="14">
        <v>3.0651117600000002</v>
      </c>
      <c r="S85" s="14">
        <v>4.0417073200000004</v>
      </c>
      <c r="T85" s="14">
        <v>17.010000000000002</v>
      </c>
      <c r="U85" s="14"/>
      <c r="V85" s="14">
        <v>53.73</v>
      </c>
      <c r="W85" s="14">
        <v>69.569999999999993</v>
      </c>
      <c r="X85" s="14">
        <v>64.63</v>
      </c>
      <c r="Y85" s="14">
        <v>51.47</v>
      </c>
      <c r="Z85" s="14">
        <v>35.974804470000002</v>
      </c>
      <c r="AA85" s="14">
        <v>24.81766635</v>
      </c>
      <c r="AB85" s="15">
        <v>12.2</v>
      </c>
    </row>
    <row r="86" spans="1:28" x14ac:dyDescent="0.25">
      <c r="A86" s="1"/>
      <c r="B86" s="16"/>
      <c r="C86" s="13" t="s">
        <v>30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5"/>
    </row>
    <row r="87" spans="1:28" ht="15.75" thickBot="1" x14ac:dyDescent="0.3">
      <c r="A87" s="1"/>
      <c r="B87" s="17"/>
      <c r="C87" s="18" t="s">
        <v>31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20"/>
    </row>
    <row r="88" spans="1:28" ht="15.75" thickTop="1" x14ac:dyDescent="0.25">
      <c r="A88" s="11"/>
      <c r="B88" s="12">
        <v>45221</v>
      </c>
      <c r="C88" s="13" t="s">
        <v>28</v>
      </c>
      <c r="D88" s="14">
        <v>98.13</v>
      </c>
      <c r="E88" s="14"/>
      <c r="F88" s="14"/>
      <c r="G88" s="14"/>
      <c r="H88" s="14"/>
      <c r="I88" s="14"/>
      <c r="J88" s="14"/>
      <c r="K88" s="14">
        <v>39.298536589999998</v>
      </c>
      <c r="L88" s="14">
        <v>87.3</v>
      </c>
      <c r="M88" s="14">
        <v>110.61</v>
      </c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5"/>
    </row>
    <row r="89" spans="1:28" x14ac:dyDescent="0.25">
      <c r="A89" s="1"/>
      <c r="B89" s="16"/>
      <c r="C89" s="13" t="s">
        <v>29</v>
      </c>
      <c r="D89" s="14"/>
      <c r="E89" s="14">
        <v>15.18</v>
      </c>
      <c r="F89" s="14"/>
      <c r="G89" s="14"/>
      <c r="H89" s="14"/>
      <c r="I89" s="14"/>
      <c r="J89" s="14"/>
      <c r="K89" s="14"/>
      <c r="L89" s="14"/>
      <c r="M89" s="14"/>
      <c r="N89" s="14">
        <v>39.24</v>
      </c>
      <c r="O89" s="14">
        <v>26.112268579999999</v>
      </c>
      <c r="P89" s="14">
        <v>19.93372549</v>
      </c>
      <c r="Q89" s="14">
        <v>13.50488889</v>
      </c>
      <c r="R89" s="14">
        <v>11.44096646</v>
      </c>
      <c r="S89" s="14">
        <v>17.037524810000001</v>
      </c>
      <c r="T89" s="14">
        <v>19.82941477</v>
      </c>
      <c r="U89" s="14">
        <v>25.492857140000002</v>
      </c>
      <c r="V89" s="14">
        <v>36.733442619999998</v>
      </c>
      <c r="W89" s="14">
        <v>40.86</v>
      </c>
      <c r="X89" s="14">
        <v>41.9</v>
      </c>
      <c r="Y89" s="14">
        <v>42.827869249999999</v>
      </c>
      <c r="Z89" s="14">
        <v>39.188693499999999</v>
      </c>
      <c r="AA89" s="14">
        <v>30.73942504</v>
      </c>
      <c r="AB89" s="15">
        <v>29.17</v>
      </c>
    </row>
    <row r="90" spans="1:28" x14ac:dyDescent="0.25">
      <c r="A90" s="1"/>
      <c r="B90" s="16"/>
      <c r="C90" s="13" t="s">
        <v>30</v>
      </c>
      <c r="D90" s="14"/>
      <c r="E90" s="14"/>
      <c r="F90" s="14">
        <v>9.3049999999999997</v>
      </c>
      <c r="G90" s="14"/>
      <c r="H90" s="14">
        <v>7.8150000000000004</v>
      </c>
      <c r="I90" s="14">
        <v>9.1750000000000007</v>
      </c>
      <c r="J90" s="14">
        <v>17.16</v>
      </c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5"/>
    </row>
    <row r="91" spans="1:28" ht="15.75" thickBot="1" x14ac:dyDescent="0.3">
      <c r="A91" s="1"/>
      <c r="B91" s="17"/>
      <c r="C91" s="18" t="s">
        <v>31</v>
      </c>
      <c r="D91" s="19"/>
      <c r="E91" s="19"/>
      <c r="F91" s="19">
        <v>27.914999999999999</v>
      </c>
      <c r="G91" s="19"/>
      <c r="H91" s="19">
        <v>23.445</v>
      </c>
      <c r="I91" s="19">
        <v>27.524999999999999</v>
      </c>
      <c r="J91" s="19">
        <v>51.48</v>
      </c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20"/>
    </row>
    <row r="92" spans="1:28" ht="15.75" thickTop="1" x14ac:dyDescent="0.25">
      <c r="A92" s="11"/>
      <c r="B92" s="12">
        <v>45222</v>
      </c>
      <c r="C92" s="13" t="s">
        <v>28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>
        <v>284.18</v>
      </c>
      <c r="X92" s="14">
        <v>312.56</v>
      </c>
      <c r="Y92" s="14">
        <v>238.07</v>
      </c>
      <c r="Z92" s="14">
        <v>210.24</v>
      </c>
      <c r="AA92" s="14">
        <v>183.98</v>
      </c>
      <c r="AB92" s="15">
        <v>207.38</v>
      </c>
    </row>
    <row r="93" spans="1:28" x14ac:dyDescent="0.25">
      <c r="A93" s="1"/>
      <c r="B93" s="16"/>
      <c r="C93" s="13" t="s">
        <v>29</v>
      </c>
      <c r="D93" s="14">
        <v>30.58765957</v>
      </c>
      <c r="E93" s="14">
        <v>30.23</v>
      </c>
      <c r="F93" s="14"/>
      <c r="G93" s="14"/>
      <c r="H93" s="14"/>
      <c r="I93" s="14">
        <v>29.7</v>
      </c>
      <c r="J93" s="14">
        <v>31.59</v>
      </c>
      <c r="K93" s="14">
        <v>43.08</v>
      </c>
      <c r="L93" s="14">
        <v>69.666860760000006</v>
      </c>
      <c r="M93" s="14">
        <v>58.547894739999997</v>
      </c>
      <c r="N93" s="14">
        <v>45.6</v>
      </c>
      <c r="O93" s="14">
        <v>38.57</v>
      </c>
      <c r="P93" s="14">
        <v>54.52</v>
      </c>
      <c r="Q93" s="14">
        <v>32.03193271</v>
      </c>
      <c r="R93" s="14">
        <v>31.24726708</v>
      </c>
      <c r="S93" s="14">
        <v>32.25</v>
      </c>
      <c r="T93" s="14">
        <v>64.62</v>
      </c>
      <c r="U93" s="14">
        <v>73.11</v>
      </c>
      <c r="V93" s="14">
        <v>86.67</v>
      </c>
      <c r="W93" s="14"/>
      <c r="X93" s="14"/>
      <c r="Y93" s="14"/>
      <c r="Z93" s="14"/>
      <c r="AA93" s="14"/>
      <c r="AB93" s="15"/>
    </row>
    <row r="94" spans="1:28" x14ac:dyDescent="0.25">
      <c r="A94" s="1"/>
      <c r="B94" s="16"/>
      <c r="C94" s="13" t="s">
        <v>30</v>
      </c>
      <c r="D94" s="14"/>
      <c r="E94" s="14"/>
      <c r="F94" s="14">
        <v>50.64</v>
      </c>
      <c r="G94" s="14"/>
      <c r="H94" s="14">
        <v>50.005000000000003</v>
      </c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5"/>
    </row>
    <row r="95" spans="1:28" ht="15.75" thickBot="1" x14ac:dyDescent="0.3">
      <c r="A95" s="1"/>
      <c r="B95" s="17"/>
      <c r="C95" s="18" t="s">
        <v>31</v>
      </c>
      <c r="D95" s="19"/>
      <c r="E95" s="19"/>
      <c r="F95" s="19">
        <v>151.91999999999999</v>
      </c>
      <c r="G95" s="19"/>
      <c r="H95" s="19">
        <v>150.01499999999999</v>
      </c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20"/>
    </row>
    <row r="96" spans="1:28" ht="15.75" thickTop="1" x14ac:dyDescent="0.25">
      <c r="A96" s="11"/>
      <c r="B96" s="12">
        <v>45223</v>
      </c>
      <c r="C96" s="13" t="s">
        <v>28</v>
      </c>
      <c r="D96" s="14">
        <v>135.12348402999999</v>
      </c>
      <c r="E96" s="14">
        <v>126.34737589</v>
      </c>
      <c r="F96" s="14">
        <v>122.86724138</v>
      </c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>
        <v>171.63</v>
      </c>
      <c r="T96" s="14">
        <v>207.59</v>
      </c>
      <c r="U96" s="14"/>
      <c r="V96" s="14"/>
      <c r="W96" s="14"/>
      <c r="X96" s="14"/>
      <c r="Y96" s="14"/>
      <c r="Z96" s="14"/>
      <c r="AA96" s="14"/>
      <c r="AB96" s="15">
        <v>154.16999999999999</v>
      </c>
    </row>
    <row r="97" spans="1:28" x14ac:dyDescent="0.25">
      <c r="A97" s="1"/>
      <c r="B97" s="16"/>
      <c r="C97" s="13" t="s">
        <v>29</v>
      </c>
      <c r="D97" s="14"/>
      <c r="E97" s="14"/>
      <c r="F97" s="14"/>
      <c r="G97" s="14"/>
      <c r="H97" s="14">
        <v>26.99</v>
      </c>
      <c r="I97" s="14">
        <v>28.74</v>
      </c>
      <c r="J97" s="14">
        <v>29.93</v>
      </c>
      <c r="K97" s="14">
        <v>43.25</v>
      </c>
      <c r="L97" s="14">
        <v>83.37</v>
      </c>
      <c r="M97" s="14">
        <v>63.138731399999998</v>
      </c>
      <c r="N97" s="14">
        <v>46.505674329999998</v>
      </c>
      <c r="O97" s="14">
        <v>41.698811130000003</v>
      </c>
      <c r="P97" s="14">
        <v>37.612376599999997</v>
      </c>
      <c r="Q97" s="14">
        <v>35.85</v>
      </c>
      <c r="R97" s="14">
        <v>33.909999999999997</v>
      </c>
      <c r="S97" s="14"/>
      <c r="T97" s="14"/>
      <c r="U97" s="14">
        <v>73.459999999999994</v>
      </c>
      <c r="V97" s="14">
        <v>73.28</v>
      </c>
      <c r="W97" s="14">
        <v>84.41</v>
      </c>
      <c r="X97" s="14">
        <v>83.96</v>
      </c>
      <c r="Y97" s="14">
        <v>66.73</v>
      </c>
      <c r="Z97" s="14">
        <v>59.66</v>
      </c>
      <c r="AA97" s="14">
        <v>57.05</v>
      </c>
      <c r="AB97" s="15"/>
    </row>
    <row r="98" spans="1:28" x14ac:dyDescent="0.25">
      <c r="A98" s="1"/>
      <c r="B98" s="16"/>
      <c r="C98" s="13" t="s">
        <v>30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5"/>
    </row>
    <row r="99" spans="1:28" ht="15.75" thickBot="1" x14ac:dyDescent="0.3">
      <c r="A99" s="1"/>
      <c r="B99" s="17"/>
      <c r="C99" s="18" t="s">
        <v>31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20"/>
    </row>
    <row r="100" spans="1:28" ht="15.75" thickTop="1" x14ac:dyDescent="0.25">
      <c r="A100" s="11"/>
      <c r="B100" s="12">
        <v>45224</v>
      </c>
      <c r="C100" s="13" t="s">
        <v>28</v>
      </c>
      <c r="D100" s="14">
        <v>148.61000000000001</v>
      </c>
      <c r="E100" s="14"/>
      <c r="F100" s="14"/>
      <c r="G100" s="14"/>
      <c r="H100" s="14"/>
      <c r="I100" s="14"/>
      <c r="J100" s="14"/>
      <c r="K100" s="14"/>
      <c r="L100" s="14"/>
      <c r="M100" s="14">
        <v>228.53</v>
      </c>
      <c r="N100" s="14"/>
      <c r="O100" s="14">
        <v>194.67</v>
      </c>
      <c r="P100" s="14">
        <v>187.17</v>
      </c>
      <c r="Q100" s="14">
        <v>177.18</v>
      </c>
      <c r="R100" s="14">
        <v>153.96355503999999</v>
      </c>
      <c r="S100" s="14">
        <v>159.00132109</v>
      </c>
      <c r="T100" s="14">
        <v>181.40721919999999</v>
      </c>
      <c r="U100" s="14">
        <v>188.26087365999999</v>
      </c>
      <c r="V100" s="14">
        <v>196.32715300999999</v>
      </c>
      <c r="W100" s="14">
        <v>202.85853659</v>
      </c>
      <c r="X100" s="14">
        <v>243.74</v>
      </c>
      <c r="Y100" s="14">
        <v>214.68</v>
      </c>
      <c r="Z100" s="14"/>
      <c r="AA100" s="14"/>
      <c r="AB100" s="15">
        <v>169.2</v>
      </c>
    </row>
    <row r="101" spans="1:28" x14ac:dyDescent="0.25">
      <c r="A101" s="1"/>
      <c r="B101" s="16"/>
      <c r="C101" s="13" t="s">
        <v>29</v>
      </c>
      <c r="D101" s="14"/>
      <c r="E101" s="14">
        <v>47.28</v>
      </c>
      <c r="F101" s="14"/>
      <c r="G101" s="14"/>
      <c r="H101" s="14"/>
      <c r="I101" s="14"/>
      <c r="J101" s="14">
        <v>28.32</v>
      </c>
      <c r="K101" s="14">
        <v>44.797738000000003</v>
      </c>
      <c r="L101" s="14">
        <v>45.03</v>
      </c>
      <c r="M101" s="14"/>
      <c r="N101" s="14">
        <v>71.09</v>
      </c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>
        <v>65.349999999999994</v>
      </c>
      <c r="AA101" s="14">
        <v>60.03</v>
      </c>
      <c r="AB101" s="15"/>
    </row>
    <row r="102" spans="1:28" x14ac:dyDescent="0.25">
      <c r="A102" s="1"/>
      <c r="B102" s="16"/>
      <c r="C102" s="13" t="s">
        <v>30</v>
      </c>
      <c r="D102" s="14"/>
      <c r="E102" s="14"/>
      <c r="F102" s="14">
        <v>44.75</v>
      </c>
      <c r="G102" s="14"/>
      <c r="H102" s="14">
        <v>43.07</v>
      </c>
      <c r="I102" s="14">
        <v>42.33</v>
      </c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5"/>
    </row>
    <row r="103" spans="1:28" ht="15.75" thickBot="1" x14ac:dyDescent="0.3">
      <c r="A103" s="1"/>
      <c r="B103" s="17"/>
      <c r="C103" s="18" t="s">
        <v>31</v>
      </c>
      <c r="D103" s="19"/>
      <c r="E103" s="19"/>
      <c r="F103" s="19">
        <v>134.25</v>
      </c>
      <c r="G103" s="19"/>
      <c r="H103" s="19">
        <v>129.21</v>
      </c>
      <c r="I103" s="19">
        <v>126.99</v>
      </c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20"/>
    </row>
    <row r="104" spans="1:28" ht="15.75" thickTop="1" x14ac:dyDescent="0.25">
      <c r="A104" s="11"/>
      <c r="B104" s="12">
        <v>45225</v>
      </c>
      <c r="C104" s="13" t="s">
        <v>28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>
        <v>200.23750000000001</v>
      </c>
      <c r="N104" s="14">
        <v>199.06654445999999</v>
      </c>
      <c r="O104" s="14"/>
      <c r="P104" s="14"/>
      <c r="Q104" s="14"/>
      <c r="R104" s="14">
        <v>180.14</v>
      </c>
      <c r="S104" s="14">
        <v>159.98458497999999</v>
      </c>
      <c r="T104" s="14">
        <v>162.93853659000001</v>
      </c>
      <c r="U104" s="14">
        <v>199.64</v>
      </c>
      <c r="V104" s="14"/>
      <c r="W104" s="14"/>
      <c r="X104" s="14"/>
      <c r="Y104" s="14"/>
      <c r="Z104" s="14"/>
      <c r="AA104" s="14"/>
      <c r="AB104" s="15"/>
    </row>
    <row r="105" spans="1:28" x14ac:dyDescent="0.25">
      <c r="A105" s="1"/>
      <c r="B105" s="16"/>
      <c r="C105" s="13" t="s">
        <v>29</v>
      </c>
      <c r="D105" s="14"/>
      <c r="E105" s="14"/>
      <c r="F105" s="14"/>
      <c r="G105" s="14"/>
      <c r="H105" s="14"/>
      <c r="I105" s="14">
        <v>27.25</v>
      </c>
      <c r="J105" s="14">
        <v>30.15</v>
      </c>
      <c r="K105" s="14">
        <v>39.64</v>
      </c>
      <c r="L105" s="14"/>
      <c r="M105" s="14"/>
      <c r="N105" s="14"/>
      <c r="O105" s="14">
        <v>55.51110345</v>
      </c>
      <c r="P105" s="14">
        <v>42.15</v>
      </c>
      <c r="Q105" s="14">
        <v>39.479999999999997</v>
      </c>
      <c r="R105" s="14"/>
      <c r="S105" s="14"/>
      <c r="T105" s="14"/>
      <c r="U105" s="14"/>
      <c r="V105" s="14">
        <v>71.25</v>
      </c>
      <c r="W105" s="14">
        <v>64.466125649999995</v>
      </c>
      <c r="X105" s="14">
        <v>87.07</v>
      </c>
      <c r="Y105" s="14">
        <v>71.260000000000005</v>
      </c>
      <c r="Z105" s="14">
        <v>44.783690679999999</v>
      </c>
      <c r="AA105" s="14">
        <v>37.883120669999997</v>
      </c>
      <c r="AB105" s="15">
        <v>31.61</v>
      </c>
    </row>
    <row r="106" spans="1:28" x14ac:dyDescent="0.25">
      <c r="A106" s="1"/>
      <c r="B106" s="16"/>
      <c r="C106" s="13" t="s">
        <v>30</v>
      </c>
      <c r="D106" s="14">
        <v>45.104999999999997</v>
      </c>
      <c r="E106" s="14">
        <v>45.384999999999998</v>
      </c>
      <c r="F106" s="14">
        <v>44.36</v>
      </c>
      <c r="G106" s="14"/>
      <c r="H106" s="14">
        <v>43.88</v>
      </c>
      <c r="I106" s="14"/>
      <c r="J106" s="14"/>
      <c r="K106" s="14"/>
      <c r="L106" s="14">
        <v>73.73</v>
      </c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5"/>
    </row>
    <row r="107" spans="1:28" ht="15.75" thickBot="1" x14ac:dyDescent="0.3">
      <c r="A107" s="1"/>
      <c r="B107" s="17"/>
      <c r="C107" s="18" t="s">
        <v>31</v>
      </c>
      <c r="D107" s="19">
        <v>135.315</v>
      </c>
      <c r="E107" s="19">
        <v>136.155</v>
      </c>
      <c r="F107" s="19">
        <v>133.08000000000001</v>
      </c>
      <c r="G107" s="19"/>
      <c r="H107" s="19">
        <v>131.63999999999999</v>
      </c>
      <c r="I107" s="19"/>
      <c r="J107" s="19"/>
      <c r="K107" s="19"/>
      <c r="L107" s="19">
        <v>221.19</v>
      </c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20"/>
    </row>
    <row r="108" spans="1:28" ht="15.75" thickTop="1" x14ac:dyDescent="0.25">
      <c r="A108" s="11"/>
      <c r="B108" s="12">
        <v>45226</v>
      </c>
      <c r="C108" s="13" t="s">
        <v>28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>
        <v>194.95109636999999</v>
      </c>
      <c r="P108" s="14">
        <v>173.76794479</v>
      </c>
      <c r="Q108" s="14">
        <v>162.84978466999999</v>
      </c>
      <c r="R108" s="14">
        <v>162.87451005</v>
      </c>
      <c r="S108" s="14">
        <v>158.38719466000001</v>
      </c>
      <c r="T108" s="14">
        <v>160.15562499999999</v>
      </c>
      <c r="U108" s="14"/>
      <c r="V108" s="14"/>
      <c r="W108" s="14"/>
      <c r="X108" s="14"/>
      <c r="Y108" s="14"/>
      <c r="Z108" s="14"/>
      <c r="AA108" s="14"/>
      <c r="AB108" s="15"/>
    </row>
    <row r="109" spans="1:28" x14ac:dyDescent="0.25">
      <c r="A109" s="1"/>
      <c r="B109" s="16"/>
      <c r="C109" s="13" t="s">
        <v>29</v>
      </c>
      <c r="D109" s="14">
        <v>31.52</v>
      </c>
      <c r="E109" s="14"/>
      <c r="F109" s="14">
        <v>28</v>
      </c>
      <c r="G109" s="14"/>
      <c r="H109" s="14">
        <v>27.41</v>
      </c>
      <c r="I109" s="14">
        <v>27.75</v>
      </c>
      <c r="J109" s="14">
        <v>30.27</v>
      </c>
      <c r="K109" s="14">
        <v>40.19</v>
      </c>
      <c r="L109" s="14">
        <v>44.9</v>
      </c>
      <c r="M109" s="14">
        <v>46.7</v>
      </c>
      <c r="N109" s="14">
        <v>76.349999999999994</v>
      </c>
      <c r="O109" s="14"/>
      <c r="P109" s="14"/>
      <c r="Q109" s="14"/>
      <c r="R109" s="14"/>
      <c r="S109" s="14"/>
      <c r="T109" s="14"/>
      <c r="U109" s="14">
        <v>67.28</v>
      </c>
      <c r="V109" s="14">
        <v>53.381869420000001</v>
      </c>
      <c r="W109" s="14">
        <v>46.292132189999997</v>
      </c>
      <c r="X109" s="14">
        <v>51.836309450000002</v>
      </c>
      <c r="Y109" s="14">
        <v>39.22</v>
      </c>
      <c r="Z109" s="14">
        <v>34.008601400000003</v>
      </c>
      <c r="AA109" s="14">
        <v>34.150080369999998</v>
      </c>
      <c r="AB109" s="15">
        <v>28.26</v>
      </c>
    </row>
    <row r="110" spans="1:28" x14ac:dyDescent="0.25">
      <c r="A110" s="1"/>
      <c r="B110" s="16"/>
      <c r="C110" s="13" t="s">
        <v>30</v>
      </c>
      <c r="D110" s="14"/>
      <c r="E110" s="14">
        <v>48.515000000000001</v>
      </c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5"/>
    </row>
    <row r="111" spans="1:28" ht="15.75" thickBot="1" x14ac:dyDescent="0.3">
      <c r="A111" s="1"/>
      <c r="B111" s="17"/>
      <c r="C111" s="18" t="s">
        <v>31</v>
      </c>
      <c r="D111" s="19"/>
      <c r="E111" s="19">
        <v>145.54499999999999</v>
      </c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20"/>
    </row>
    <row r="112" spans="1:28" ht="15.75" thickTop="1" x14ac:dyDescent="0.25">
      <c r="A112" s="11"/>
      <c r="B112" s="12">
        <v>45227</v>
      </c>
      <c r="C112" s="13" t="s">
        <v>28</v>
      </c>
      <c r="D112" s="14"/>
      <c r="E112" s="14">
        <v>102.92</v>
      </c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>
        <v>101.45</v>
      </c>
      <c r="T112" s="14">
        <v>121.41</v>
      </c>
      <c r="U112" s="14"/>
      <c r="V112" s="14"/>
      <c r="W112" s="14"/>
      <c r="X112" s="14"/>
      <c r="Y112" s="14"/>
      <c r="Z112" s="14"/>
      <c r="AA112" s="14"/>
      <c r="AB112" s="15"/>
    </row>
    <row r="113" spans="1:28" x14ac:dyDescent="0.25">
      <c r="A113" s="1"/>
      <c r="B113" s="16"/>
      <c r="C113" s="13" t="s">
        <v>29</v>
      </c>
      <c r="D113" s="14">
        <v>25.53</v>
      </c>
      <c r="E113" s="14"/>
      <c r="F113" s="14"/>
      <c r="G113" s="14"/>
      <c r="H113" s="14">
        <v>16.649999999999999</v>
      </c>
      <c r="I113" s="14">
        <v>17.89</v>
      </c>
      <c r="J113" s="14">
        <v>22.306031220000001</v>
      </c>
      <c r="K113" s="14">
        <v>23.06690811</v>
      </c>
      <c r="L113" s="14">
        <v>38.243027609999999</v>
      </c>
      <c r="M113" s="14">
        <v>37.038793810000001</v>
      </c>
      <c r="N113" s="14">
        <v>32.72</v>
      </c>
      <c r="O113" s="14">
        <v>26.25</v>
      </c>
      <c r="P113" s="14">
        <v>34.86</v>
      </c>
      <c r="Q113" s="14">
        <v>23.479711120000001</v>
      </c>
      <c r="R113" s="14">
        <v>19.2</v>
      </c>
      <c r="S113" s="14"/>
      <c r="T113" s="14"/>
      <c r="U113" s="14">
        <v>54.33</v>
      </c>
      <c r="V113" s="14">
        <v>48.859288249999999</v>
      </c>
      <c r="W113" s="14">
        <v>63.397504730000001</v>
      </c>
      <c r="X113" s="14">
        <v>43.072554459999999</v>
      </c>
      <c r="Y113" s="14">
        <v>36.949007029999997</v>
      </c>
      <c r="Z113" s="14">
        <v>31.869371730000001</v>
      </c>
      <c r="AA113" s="14">
        <v>35.838630109999997</v>
      </c>
      <c r="AB113" s="15">
        <v>24.378059539999999</v>
      </c>
    </row>
    <row r="114" spans="1:28" x14ac:dyDescent="0.25">
      <c r="A114" s="1"/>
      <c r="B114" s="16"/>
      <c r="C114" s="13" t="s">
        <v>30</v>
      </c>
      <c r="D114" s="14"/>
      <c r="E114" s="14"/>
      <c r="F114" s="14">
        <v>32.295000000000002</v>
      </c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5"/>
    </row>
    <row r="115" spans="1:28" ht="15.75" thickBot="1" x14ac:dyDescent="0.3">
      <c r="A115" s="1"/>
      <c r="B115" s="17"/>
      <c r="C115" s="18" t="s">
        <v>31</v>
      </c>
      <c r="D115" s="19"/>
      <c r="E115" s="19"/>
      <c r="F115" s="19">
        <v>96.885000000000005</v>
      </c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20"/>
    </row>
    <row r="116" spans="1:28" ht="15.75" thickTop="1" x14ac:dyDescent="0.25">
      <c r="A116" s="11"/>
      <c r="B116" s="12">
        <v>45228</v>
      </c>
      <c r="C116" s="13" t="s">
        <v>28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>
        <v>24.18</v>
      </c>
      <c r="T116" s="14">
        <v>116.04031304999999</v>
      </c>
      <c r="U116" s="14">
        <v>152.01591005</v>
      </c>
      <c r="V116" s="14">
        <v>154.55961464999999</v>
      </c>
      <c r="W116" s="14">
        <v>159.37299999999999</v>
      </c>
      <c r="X116" s="14">
        <v>136.65714285999999</v>
      </c>
      <c r="Y116" s="14">
        <v>129.85565736999999</v>
      </c>
      <c r="Z116" s="14">
        <v>114.18194894</v>
      </c>
      <c r="AA116" s="14">
        <v>89.94</v>
      </c>
      <c r="AB116" s="15"/>
    </row>
    <row r="117" spans="1:28" x14ac:dyDescent="0.25">
      <c r="A117" s="1"/>
      <c r="B117" s="16"/>
      <c r="C117" s="13" t="s">
        <v>29</v>
      </c>
      <c r="D117" s="14">
        <v>18.301226719999999</v>
      </c>
      <c r="E117" s="14"/>
      <c r="F117" s="14"/>
      <c r="G117" s="14"/>
      <c r="H117" s="14"/>
      <c r="I117" s="14"/>
      <c r="J117" s="14"/>
      <c r="K117" s="14">
        <v>19.68</v>
      </c>
      <c r="L117" s="14">
        <v>14.35</v>
      </c>
      <c r="M117" s="14">
        <v>5.89</v>
      </c>
      <c r="N117" s="14">
        <v>4.1751722200000003</v>
      </c>
      <c r="O117" s="14">
        <v>3.96668508</v>
      </c>
      <c r="P117" s="14">
        <v>3.26</v>
      </c>
      <c r="Q117" s="14">
        <v>3.0150000000000001</v>
      </c>
      <c r="R117" s="14">
        <v>3.2775949400000002</v>
      </c>
      <c r="S117" s="14"/>
      <c r="T117" s="14"/>
      <c r="U117" s="14"/>
      <c r="V117" s="14"/>
      <c r="W117" s="14"/>
      <c r="X117" s="14"/>
      <c r="Y117" s="14"/>
      <c r="Z117" s="14"/>
      <c r="AA117" s="14"/>
      <c r="AB117" s="15">
        <v>25.53</v>
      </c>
    </row>
    <row r="118" spans="1:28" x14ac:dyDescent="0.25">
      <c r="A118" s="1"/>
      <c r="B118" s="16"/>
      <c r="C118" s="13" t="s">
        <v>30</v>
      </c>
      <c r="D118" s="14"/>
      <c r="E118" s="14">
        <v>16.895</v>
      </c>
      <c r="F118" s="14">
        <v>6.08</v>
      </c>
      <c r="G118" s="14">
        <v>5.37</v>
      </c>
      <c r="H118" s="14">
        <v>4.9950000000000001</v>
      </c>
      <c r="I118" s="14">
        <v>5.1849999999999996</v>
      </c>
      <c r="J118" s="14">
        <v>5.42</v>
      </c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5"/>
    </row>
    <row r="119" spans="1:28" ht="15.75" thickBot="1" x14ac:dyDescent="0.3">
      <c r="A119" s="1"/>
      <c r="B119" s="17"/>
      <c r="C119" s="18" t="s">
        <v>31</v>
      </c>
      <c r="D119" s="19"/>
      <c r="E119" s="19">
        <v>50.685000000000002</v>
      </c>
      <c r="F119" s="19">
        <v>18.239999999999998</v>
      </c>
      <c r="G119" s="19">
        <v>16.11</v>
      </c>
      <c r="H119" s="19">
        <v>14.984999999999999</v>
      </c>
      <c r="I119" s="19">
        <v>15.555</v>
      </c>
      <c r="J119" s="19">
        <v>16.260000000000002</v>
      </c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20"/>
    </row>
    <row r="120" spans="1:28" ht="15.75" thickTop="1" x14ac:dyDescent="0.25">
      <c r="A120" s="11"/>
      <c r="B120" s="12">
        <v>45229</v>
      </c>
      <c r="C120" s="13" t="s">
        <v>28</v>
      </c>
      <c r="D120" s="14">
        <v>10.35853659</v>
      </c>
      <c r="E120" s="14"/>
      <c r="F120" s="14"/>
      <c r="G120" s="14"/>
      <c r="H120" s="14"/>
      <c r="I120" s="14"/>
      <c r="J120" s="14"/>
      <c r="K120" s="14">
        <v>144.66791667000001</v>
      </c>
      <c r="L120" s="14"/>
      <c r="M120" s="14"/>
      <c r="N120" s="14"/>
      <c r="O120" s="14"/>
      <c r="P120" s="14"/>
      <c r="Q120" s="14"/>
      <c r="R120" s="14"/>
      <c r="S120" s="14"/>
      <c r="T120" s="14">
        <v>209.18</v>
      </c>
      <c r="U120" s="14">
        <v>233.42</v>
      </c>
      <c r="V120" s="14">
        <v>229.30503095</v>
      </c>
      <c r="W120" s="14">
        <v>222.24878049</v>
      </c>
      <c r="X120" s="14">
        <v>196.37878049</v>
      </c>
      <c r="Y120" s="14">
        <v>167.69169654999999</v>
      </c>
      <c r="Z120" s="14">
        <v>174.33</v>
      </c>
      <c r="AA120" s="14">
        <v>171.03</v>
      </c>
      <c r="AB120" s="15">
        <v>142.38</v>
      </c>
    </row>
    <row r="121" spans="1:28" x14ac:dyDescent="0.25">
      <c r="A121" s="1"/>
      <c r="B121" s="16"/>
      <c r="C121" s="13" t="s">
        <v>29</v>
      </c>
      <c r="D121" s="14"/>
      <c r="E121" s="14"/>
      <c r="F121" s="14"/>
      <c r="G121" s="14"/>
      <c r="H121" s="14"/>
      <c r="I121" s="14">
        <v>5.33</v>
      </c>
      <c r="J121" s="14">
        <v>22.51</v>
      </c>
      <c r="K121" s="14"/>
      <c r="L121" s="14">
        <v>46.285880820000003</v>
      </c>
      <c r="M121" s="14">
        <v>38.512326659999999</v>
      </c>
      <c r="N121" s="14">
        <v>35.005570400000003</v>
      </c>
      <c r="O121" s="14">
        <v>30.188833679999998</v>
      </c>
      <c r="P121" s="14">
        <v>32.757436370000001</v>
      </c>
      <c r="Q121" s="14">
        <v>34.753242909999997</v>
      </c>
      <c r="R121" s="14">
        <v>34.54</v>
      </c>
      <c r="S121" s="14">
        <v>37.340000000000003</v>
      </c>
      <c r="T121" s="14"/>
      <c r="U121" s="14"/>
      <c r="V121" s="14"/>
      <c r="W121" s="14"/>
      <c r="X121" s="14"/>
      <c r="Y121" s="14"/>
      <c r="Z121" s="14"/>
      <c r="AA121" s="14"/>
      <c r="AB121" s="15"/>
    </row>
    <row r="122" spans="1:28" x14ac:dyDescent="0.25">
      <c r="A122" s="1"/>
      <c r="B122" s="16"/>
      <c r="C122" s="13" t="s">
        <v>30</v>
      </c>
      <c r="D122" s="14"/>
      <c r="E122" s="14">
        <v>4.3150000000000004</v>
      </c>
      <c r="F122" s="14">
        <v>4.18</v>
      </c>
      <c r="G122" s="14"/>
      <c r="H122" s="14">
        <v>5.01</v>
      </c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5"/>
    </row>
    <row r="123" spans="1:28" ht="15.75" thickBot="1" x14ac:dyDescent="0.3">
      <c r="A123" s="1"/>
      <c r="B123" s="17"/>
      <c r="C123" s="18" t="s">
        <v>31</v>
      </c>
      <c r="D123" s="19"/>
      <c r="E123" s="19">
        <v>12.945</v>
      </c>
      <c r="F123" s="19">
        <v>12.54</v>
      </c>
      <c r="G123" s="19"/>
      <c r="H123" s="19">
        <v>15.03</v>
      </c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20"/>
    </row>
    <row r="124" spans="1:28" ht="15.75" thickTop="1" x14ac:dyDescent="0.25">
      <c r="A124" s="11"/>
      <c r="B124" s="12">
        <v>45230</v>
      </c>
      <c r="C124" s="13" t="s">
        <v>28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>
        <v>143.24</v>
      </c>
      <c r="P124" s="14">
        <v>155.09</v>
      </c>
      <c r="Q124" s="14"/>
      <c r="R124" s="14">
        <v>149.18</v>
      </c>
      <c r="S124" s="14">
        <v>161.44999999999999</v>
      </c>
      <c r="T124" s="14">
        <v>178.94</v>
      </c>
      <c r="U124" s="14">
        <v>190.67298930999999</v>
      </c>
      <c r="V124" s="14">
        <v>210.31533712000001</v>
      </c>
      <c r="W124" s="14">
        <v>258.06</v>
      </c>
      <c r="X124" s="14"/>
      <c r="Y124" s="14"/>
      <c r="Z124" s="14"/>
      <c r="AA124" s="14"/>
      <c r="AB124" s="15"/>
    </row>
    <row r="125" spans="1:28" x14ac:dyDescent="0.25">
      <c r="A125" s="1"/>
      <c r="B125" s="16"/>
      <c r="C125" s="13" t="s">
        <v>29</v>
      </c>
      <c r="D125" s="14">
        <v>43.03</v>
      </c>
      <c r="E125" s="14"/>
      <c r="F125" s="14"/>
      <c r="G125" s="14"/>
      <c r="H125" s="14"/>
      <c r="I125" s="14"/>
      <c r="J125" s="14"/>
      <c r="K125" s="14">
        <v>53.19</v>
      </c>
      <c r="L125" s="14">
        <v>41.487580579999999</v>
      </c>
      <c r="M125" s="14">
        <v>35.566753079999998</v>
      </c>
      <c r="N125" s="14">
        <v>31.22</v>
      </c>
      <c r="O125" s="14"/>
      <c r="P125" s="14"/>
      <c r="Q125" s="14">
        <v>50.89</v>
      </c>
      <c r="R125" s="14"/>
      <c r="S125" s="14"/>
      <c r="T125" s="14"/>
      <c r="U125" s="14"/>
      <c r="V125" s="14"/>
      <c r="W125" s="14"/>
      <c r="X125" s="14">
        <v>76.459999999999994</v>
      </c>
      <c r="Y125" s="14">
        <v>62.94</v>
      </c>
      <c r="Z125" s="14">
        <v>57.96</v>
      </c>
      <c r="AA125" s="14">
        <v>36.929875469999999</v>
      </c>
      <c r="AB125" s="15">
        <v>28.32</v>
      </c>
    </row>
    <row r="126" spans="1:28" x14ac:dyDescent="0.25">
      <c r="A126" s="1"/>
      <c r="B126" s="16"/>
      <c r="C126" s="13" t="s">
        <v>30</v>
      </c>
      <c r="D126" s="14"/>
      <c r="E126" s="14">
        <v>39.6</v>
      </c>
      <c r="F126" s="14">
        <v>35.979999999999997</v>
      </c>
      <c r="G126" s="14"/>
      <c r="H126" s="14">
        <v>32.4</v>
      </c>
      <c r="I126" s="14">
        <v>31.36</v>
      </c>
      <c r="J126" s="14">
        <v>35.895000000000003</v>
      </c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5"/>
    </row>
    <row r="127" spans="1:28" x14ac:dyDescent="0.25">
      <c r="A127" s="1"/>
      <c r="B127" s="21"/>
      <c r="C127" s="22" t="s">
        <v>31</v>
      </c>
      <c r="D127" s="23"/>
      <c r="E127" s="23">
        <v>118.8</v>
      </c>
      <c r="F127" s="23">
        <v>107.94</v>
      </c>
      <c r="G127" s="23"/>
      <c r="H127" s="23">
        <v>97.2</v>
      </c>
      <c r="I127" s="23">
        <v>94.08</v>
      </c>
      <c r="J127" s="23">
        <v>107.685</v>
      </c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4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64:B67"/>
    <mergeCell ref="B68:B71"/>
    <mergeCell ref="B72:B75"/>
    <mergeCell ref="B76:B79"/>
    <mergeCell ref="B80:B83"/>
    <mergeCell ref="B84:B87"/>
    <mergeCell ref="B40:B43"/>
    <mergeCell ref="B44:B47"/>
    <mergeCell ref="B48:B51"/>
    <mergeCell ref="B52:B55"/>
    <mergeCell ref="B56:B59"/>
    <mergeCell ref="B60:B63"/>
    <mergeCell ref="B16:B19"/>
    <mergeCell ref="B20:B23"/>
    <mergeCell ref="B24:B27"/>
    <mergeCell ref="B28:B31"/>
    <mergeCell ref="B32:B35"/>
    <mergeCell ref="B36:B39"/>
    <mergeCell ref="B2:B3"/>
    <mergeCell ref="C2:C3"/>
    <mergeCell ref="D2:AB2"/>
    <mergeCell ref="B4:B7"/>
    <mergeCell ref="B8:B11"/>
    <mergeCell ref="B12:B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D2F41-C7BB-4E51-A722-F854FB5B7C8C}">
  <dimension ref="A1:D32"/>
  <sheetViews>
    <sheetView workbookViewId="0">
      <selection activeCell="C4" sqref="C4:D4"/>
    </sheetView>
  </sheetViews>
  <sheetFormatPr defaultRowHeight="15" x14ac:dyDescent="0.25"/>
  <cols>
    <col min="1" max="1" width="16.140625" customWidth="1"/>
    <col min="2" max="2" width="9.5703125" customWidth="1"/>
    <col min="3" max="3" width="11.28515625" customWidth="1"/>
    <col min="4" max="4" width="17.28515625" customWidth="1"/>
  </cols>
  <sheetData>
    <row r="1" spans="1:4" ht="32.25" thickBot="1" x14ac:dyDescent="0.3">
      <c r="A1" s="25" t="s">
        <v>32</v>
      </c>
      <c r="B1" s="26" t="s">
        <v>33</v>
      </c>
      <c r="C1" s="26" t="s">
        <v>34</v>
      </c>
      <c r="D1" s="27" t="s">
        <v>35</v>
      </c>
    </row>
    <row r="2" spans="1:4" ht="17.25" thickTop="1" thickBot="1" x14ac:dyDescent="0.3">
      <c r="A2" s="28">
        <v>45200</v>
      </c>
      <c r="B2" s="29" t="s">
        <v>36</v>
      </c>
      <c r="C2" s="29">
        <v>1</v>
      </c>
      <c r="D2" s="30">
        <v>61.501600000000003</v>
      </c>
    </row>
    <row r="3" spans="1:4" ht="17.25" thickTop="1" thickBot="1" x14ac:dyDescent="0.3">
      <c r="A3" s="28">
        <v>45201</v>
      </c>
      <c r="B3" s="29" t="s">
        <v>36</v>
      </c>
      <c r="C3" s="29">
        <v>1</v>
      </c>
      <c r="D3" s="30">
        <v>61.501600000000003</v>
      </c>
    </row>
    <row r="4" spans="1:4" ht="17.25" thickTop="1" thickBot="1" x14ac:dyDescent="0.3">
      <c r="A4" s="28">
        <v>45202</v>
      </c>
      <c r="B4" s="29" t="s">
        <v>36</v>
      </c>
      <c r="C4" s="29">
        <v>1</v>
      </c>
      <c r="D4" s="30">
        <v>61.503</v>
      </c>
    </row>
    <row r="5" spans="1:4" ht="17.25" thickTop="1" thickBot="1" x14ac:dyDescent="0.3">
      <c r="A5" s="28">
        <v>45203</v>
      </c>
      <c r="B5" s="29" t="s">
        <v>36</v>
      </c>
      <c r="C5" s="29">
        <v>1</v>
      </c>
      <c r="D5" s="30">
        <v>61.503</v>
      </c>
    </row>
    <row r="6" spans="1:4" ht="17.25" thickTop="1" thickBot="1" x14ac:dyDescent="0.3">
      <c r="A6" s="28">
        <v>45204</v>
      </c>
      <c r="B6" s="29" t="s">
        <v>36</v>
      </c>
      <c r="C6" s="29">
        <v>1</v>
      </c>
      <c r="D6" s="30">
        <v>61.503</v>
      </c>
    </row>
    <row r="7" spans="1:4" ht="17.25" thickTop="1" thickBot="1" x14ac:dyDescent="0.3">
      <c r="A7" s="28">
        <v>45205</v>
      </c>
      <c r="B7" s="29" t="s">
        <v>36</v>
      </c>
      <c r="C7" s="29">
        <v>1</v>
      </c>
      <c r="D7" s="30">
        <v>61.503</v>
      </c>
    </row>
    <row r="8" spans="1:4" ht="17.25" thickTop="1" thickBot="1" x14ac:dyDescent="0.3">
      <c r="A8" s="28">
        <v>45206</v>
      </c>
      <c r="B8" s="29" t="s">
        <v>36</v>
      </c>
      <c r="C8" s="29">
        <v>1</v>
      </c>
      <c r="D8" s="30">
        <v>61.505000000000003</v>
      </c>
    </row>
    <row r="9" spans="1:4" ht="17.25" thickTop="1" thickBot="1" x14ac:dyDescent="0.3">
      <c r="A9" s="28">
        <v>45207</v>
      </c>
      <c r="B9" s="29" t="s">
        <v>36</v>
      </c>
      <c r="C9" s="29">
        <v>1</v>
      </c>
      <c r="D9" s="30">
        <v>61.505000000000003</v>
      </c>
    </row>
    <row r="10" spans="1:4" ht="17.25" thickTop="1" thickBot="1" x14ac:dyDescent="0.3">
      <c r="A10" s="28">
        <v>45208</v>
      </c>
      <c r="B10" s="29" t="s">
        <v>36</v>
      </c>
      <c r="C10" s="29">
        <v>1</v>
      </c>
      <c r="D10" s="30">
        <v>61.505000000000003</v>
      </c>
    </row>
    <row r="11" spans="1:4" ht="17.25" thickTop="1" thickBot="1" x14ac:dyDescent="0.3">
      <c r="A11" s="28">
        <v>45209</v>
      </c>
      <c r="B11" s="29" t="s">
        <v>36</v>
      </c>
      <c r="C11" s="29">
        <v>1</v>
      </c>
      <c r="D11" s="30">
        <v>61.506999999999998</v>
      </c>
    </row>
    <row r="12" spans="1:4" ht="17.25" thickTop="1" thickBot="1" x14ac:dyDescent="0.3">
      <c r="A12" s="28">
        <v>45210</v>
      </c>
      <c r="B12" s="29" t="s">
        <v>36</v>
      </c>
      <c r="C12" s="29">
        <v>1</v>
      </c>
      <c r="D12" s="30">
        <v>61.506999999999998</v>
      </c>
    </row>
    <row r="13" spans="1:4" ht="17.25" thickTop="1" thickBot="1" x14ac:dyDescent="0.3">
      <c r="A13" s="28">
        <v>45211</v>
      </c>
      <c r="B13" s="29" t="s">
        <v>36</v>
      </c>
      <c r="C13" s="29">
        <v>1</v>
      </c>
      <c r="D13" s="30">
        <v>61.506999999999998</v>
      </c>
    </row>
    <row r="14" spans="1:4" ht="17.25" thickTop="1" thickBot="1" x14ac:dyDescent="0.3">
      <c r="A14" s="28">
        <v>45212</v>
      </c>
      <c r="B14" s="29" t="s">
        <v>36</v>
      </c>
      <c r="C14" s="29">
        <v>1</v>
      </c>
      <c r="D14" s="30">
        <v>61.506999999999998</v>
      </c>
    </row>
    <row r="15" spans="1:4" ht="17.25" thickTop="1" thickBot="1" x14ac:dyDescent="0.3">
      <c r="A15" s="28">
        <v>45213</v>
      </c>
      <c r="B15" s="29" t="s">
        <v>36</v>
      </c>
      <c r="C15" s="29">
        <v>1</v>
      </c>
      <c r="D15" s="30">
        <v>61.506999999999998</v>
      </c>
    </row>
    <row r="16" spans="1:4" ht="17.25" thickTop="1" thickBot="1" x14ac:dyDescent="0.3">
      <c r="A16" s="28">
        <v>45214</v>
      </c>
      <c r="B16" s="29" t="s">
        <v>36</v>
      </c>
      <c r="C16" s="29">
        <v>1</v>
      </c>
      <c r="D16" s="30">
        <v>61.506999999999998</v>
      </c>
    </row>
    <row r="17" spans="1:4" ht="17.25" thickTop="1" thickBot="1" x14ac:dyDescent="0.3">
      <c r="A17" s="28">
        <v>45215</v>
      </c>
      <c r="B17" s="29" t="s">
        <v>36</v>
      </c>
      <c r="C17" s="29">
        <v>1</v>
      </c>
      <c r="D17" s="30">
        <v>61.506999999999998</v>
      </c>
    </row>
    <row r="18" spans="1:4" ht="17.25" thickTop="1" thickBot="1" x14ac:dyDescent="0.3">
      <c r="A18" s="28">
        <v>45216</v>
      </c>
      <c r="B18" s="29" t="s">
        <v>36</v>
      </c>
      <c r="C18" s="29">
        <v>1</v>
      </c>
      <c r="D18" s="30">
        <v>61.506300000000003</v>
      </c>
    </row>
    <row r="19" spans="1:4" ht="17.25" thickTop="1" thickBot="1" x14ac:dyDescent="0.3">
      <c r="A19" s="28">
        <v>45217</v>
      </c>
      <c r="B19" s="29" t="s">
        <v>36</v>
      </c>
      <c r="C19" s="29">
        <v>1</v>
      </c>
      <c r="D19" s="30">
        <v>61.506999999999998</v>
      </c>
    </row>
    <row r="20" spans="1:4" ht="17.25" thickTop="1" thickBot="1" x14ac:dyDescent="0.3">
      <c r="A20" s="28">
        <v>45218</v>
      </c>
      <c r="B20" s="29" t="s">
        <v>36</v>
      </c>
      <c r="C20" s="29">
        <v>1</v>
      </c>
      <c r="D20" s="30">
        <v>61.506999999999998</v>
      </c>
    </row>
    <row r="21" spans="1:4" ht="17.25" thickTop="1" thickBot="1" x14ac:dyDescent="0.3">
      <c r="A21" s="28">
        <v>45219</v>
      </c>
      <c r="B21" s="29" t="s">
        <v>36</v>
      </c>
      <c r="C21" s="29">
        <v>1</v>
      </c>
      <c r="D21" s="30">
        <v>61.506999999999998</v>
      </c>
    </row>
    <row r="22" spans="1:4" ht="17.25" thickTop="1" thickBot="1" x14ac:dyDescent="0.3">
      <c r="A22" s="28">
        <v>45220</v>
      </c>
      <c r="B22" s="29" t="s">
        <v>36</v>
      </c>
      <c r="C22" s="29">
        <v>1</v>
      </c>
      <c r="D22" s="30">
        <v>61.505299999999998</v>
      </c>
    </row>
    <row r="23" spans="1:4" ht="17.25" thickTop="1" thickBot="1" x14ac:dyDescent="0.3">
      <c r="A23" s="28">
        <v>45221</v>
      </c>
      <c r="B23" s="29" t="s">
        <v>36</v>
      </c>
      <c r="C23" s="29">
        <v>1</v>
      </c>
      <c r="D23" s="30">
        <v>61.505299999999998</v>
      </c>
    </row>
    <row r="24" spans="1:4" ht="17.25" thickTop="1" thickBot="1" x14ac:dyDescent="0.3">
      <c r="A24" s="28">
        <v>45222</v>
      </c>
      <c r="B24" s="29" t="s">
        <v>36</v>
      </c>
      <c r="C24" s="29">
        <v>1</v>
      </c>
      <c r="D24" s="30">
        <v>61.505299999999998</v>
      </c>
    </row>
    <row r="25" spans="1:4" ht="17.25" thickTop="1" thickBot="1" x14ac:dyDescent="0.3">
      <c r="A25" s="28">
        <v>45223</v>
      </c>
      <c r="B25" s="29" t="s">
        <v>36</v>
      </c>
      <c r="C25" s="29">
        <v>1</v>
      </c>
      <c r="D25" s="30">
        <v>61.505299999999998</v>
      </c>
    </row>
    <row r="26" spans="1:4" ht="17.25" thickTop="1" thickBot="1" x14ac:dyDescent="0.3">
      <c r="A26" s="28">
        <v>45224</v>
      </c>
      <c r="B26" s="29" t="s">
        <v>36</v>
      </c>
      <c r="C26" s="29">
        <v>1</v>
      </c>
      <c r="D26" s="30">
        <v>61.506999999999998</v>
      </c>
    </row>
    <row r="27" spans="1:4" ht="17.25" thickTop="1" thickBot="1" x14ac:dyDescent="0.3">
      <c r="A27" s="28">
        <v>45225</v>
      </c>
      <c r="B27" s="29" t="s">
        <v>36</v>
      </c>
      <c r="C27" s="29">
        <v>1</v>
      </c>
      <c r="D27" s="30">
        <v>61.506999999999998</v>
      </c>
    </row>
    <row r="28" spans="1:4" ht="17.25" thickTop="1" thickBot="1" x14ac:dyDescent="0.3">
      <c r="A28" s="28">
        <v>45226</v>
      </c>
      <c r="B28" s="29" t="s">
        <v>36</v>
      </c>
      <c r="C28" s="29">
        <v>1</v>
      </c>
      <c r="D28" s="30">
        <v>61.505800000000001</v>
      </c>
    </row>
    <row r="29" spans="1:4" ht="17.25" thickTop="1" thickBot="1" x14ac:dyDescent="0.3">
      <c r="A29" s="28">
        <v>45227</v>
      </c>
      <c r="B29" s="29" t="s">
        <v>36</v>
      </c>
      <c r="C29" s="29">
        <v>1</v>
      </c>
      <c r="D29" s="30">
        <v>61.506999999999998</v>
      </c>
    </row>
    <row r="30" spans="1:4" ht="17.25" thickTop="1" thickBot="1" x14ac:dyDescent="0.3">
      <c r="A30" s="28">
        <v>45228</v>
      </c>
      <c r="B30" s="29" t="s">
        <v>36</v>
      </c>
      <c r="C30" s="29">
        <v>1</v>
      </c>
      <c r="D30" s="30">
        <v>61.506999999999998</v>
      </c>
    </row>
    <row r="31" spans="1:4" ht="17.25" thickTop="1" thickBot="1" x14ac:dyDescent="0.3">
      <c r="A31" s="28">
        <v>45229</v>
      </c>
      <c r="B31" s="29" t="s">
        <v>36</v>
      </c>
      <c r="C31" s="29">
        <v>1</v>
      </c>
      <c r="D31" s="30">
        <v>61.506999999999998</v>
      </c>
    </row>
    <row r="32" spans="1:4" ht="16.5" thickTop="1" x14ac:dyDescent="0.25">
      <c r="A32" s="31">
        <v>45230</v>
      </c>
      <c r="B32" s="32" t="s">
        <v>36</v>
      </c>
      <c r="C32" s="32">
        <v>1</v>
      </c>
      <c r="D32" s="33">
        <v>61.510300000000001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FCC45-AA05-4040-B788-2AA333802D37}">
  <dimension ref="A1:AB127"/>
  <sheetViews>
    <sheetView zoomScaleNormal="100" workbookViewId="0">
      <selection activeCell="C4" sqref="C4:D4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.75" thickBot="1" x14ac:dyDescent="0.3">
      <c r="A2" s="1"/>
      <c r="B2" s="2" t="s">
        <v>0</v>
      </c>
      <c r="C2" s="3" t="s">
        <v>1</v>
      </c>
      <c r="D2" s="4" t="s">
        <v>37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</row>
    <row r="3" spans="1:28" ht="17.25" thickTop="1" thickBot="1" x14ac:dyDescent="0.3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9" t="s">
        <v>26</v>
      </c>
      <c r="AB3" s="10" t="s">
        <v>27</v>
      </c>
    </row>
    <row r="4" spans="1:28" ht="15.75" thickTop="1" x14ac:dyDescent="0.25">
      <c r="A4" s="11"/>
      <c r="B4" s="12">
        <v>45200</v>
      </c>
      <c r="C4" s="13" t="s">
        <v>28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>
        <v>3690.096</v>
      </c>
      <c r="P4" s="14">
        <v>742.91698385370398</v>
      </c>
      <c r="Q4" s="14">
        <v>423.81583262111201</v>
      </c>
      <c r="R4" s="14">
        <v>417.59586400000001</v>
      </c>
      <c r="S4" s="14">
        <v>421.99704949440797</v>
      </c>
      <c r="T4" s="14">
        <v>141.45367999999999</v>
      </c>
      <c r="U4" s="14">
        <v>5787.3005599999997</v>
      </c>
      <c r="V4" s="14">
        <v>7909.6571003184399</v>
      </c>
      <c r="W4" s="14"/>
      <c r="X4" s="14">
        <v>11992.812</v>
      </c>
      <c r="Y4" s="14">
        <v>11992.812</v>
      </c>
      <c r="Z4" s="14">
        <v>10623.786384000001</v>
      </c>
      <c r="AA4" s="14">
        <v>9835.9508879999994</v>
      </c>
      <c r="AB4" s="15"/>
    </row>
    <row r="5" spans="1:28" x14ac:dyDescent="0.25">
      <c r="A5" s="11"/>
      <c r="B5" s="16"/>
      <c r="C5" s="13" t="s">
        <v>29</v>
      </c>
      <c r="D5" s="14">
        <v>1904.7045519999999</v>
      </c>
      <c r="E5" s="14">
        <v>1746.030424</v>
      </c>
      <c r="F5" s="14">
        <v>1643.937768</v>
      </c>
      <c r="G5" s="14"/>
      <c r="H5" s="14"/>
      <c r="I5" s="14"/>
      <c r="J5" s="14"/>
      <c r="K5" s="14"/>
      <c r="L5" s="14">
        <v>2708.5304639999999</v>
      </c>
      <c r="M5" s="14">
        <v>1596.602743596728</v>
      </c>
      <c r="N5" s="14">
        <v>1158.0751279999999</v>
      </c>
      <c r="O5" s="14"/>
      <c r="P5" s="14"/>
      <c r="Q5" s="14"/>
      <c r="R5" s="14"/>
      <c r="S5" s="14"/>
      <c r="T5" s="14"/>
      <c r="U5" s="14"/>
      <c r="V5" s="14"/>
      <c r="W5" s="14">
        <v>3691.9410480000001</v>
      </c>
      <c r="X5" s="14"/>
      <c r="Y5" s="14"/>
      <c r="Z5" s="14"/>
      <c r="AA5" s="14"/>
      <c r="AB5" s="15">
        <v>3074.4649840000002</v>
      </c>
    </row>
    <row r="6" spans="1:28" x14ac:dyDescent="0.25">
      <c r="A6" s="11"/>
      <c r="B6" s="16"/>
      <c r="C6" s="13" t="s">
        <v>30</v>
      </c>
      <c r="D6" s="14"/>
      <c r="E6" s="14"/>
      <c r="F6" s="14"/>
      <c r="G6" s="14"/>
      <c r="H6" s="14">
        <v>2632.5759880000001</v>
      </c>
      <c r="I6" s="14">
        <v>2576.3020240000001</v>
      </c>
      <c r="J6" s="14">
        <v>2576.9170399999998</v>
      </c>
      <c r="K6" s="14">
        <v>2575.3795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5"/>
    </row>
    <row r="7" spans="1:28" ht="15.75" thickBot="1" x14ac:dyDescent="0.3">
      <c r="A7" s="11"/>
      <c r="B7" s="17"/>
      <c r="C7" s="18" t="s">
        <v>31</v>
      </c>
      <c r="D7" s="19"/>
      <c r="E7" s="19"/>
      <c r="F7" s="19"/>
      <c r="G7" s="19"/>
      <c r="H7" s="19">
        <v>7897.7279639999997</v>
      </c>
      <c r="I7" s="19">
        <v>7728.9060719999998</v>
      </c>
      <c r="J7" s="19">
        <v>7730.7511199999999</v>
      </c>
      <c r="K7" s="19">
        <v>7726.1385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20"/>
    </row>
    <row r="8" spans="1:28" ht="15.75" thickTop="1" x14ac:dyDescent="0.25">
      <c r="A8" s="11"/>
      <c r="B8" s="12">
        <v>45201</v>
      </c>
      <c r="C8" s="13" t="s">
        <v>28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5"/>
    </row>
    <row r="9" spans="1:28" x14ac:dyDescent="0.25">
      <c r="A9" s="11"/>
      <c r="B9" s="16"/>
      <c r="C9" s="13" t="s">
        <v>29</v>
      </c>
      <c r="D9" s="14">
        <v>2918.25092</v>
      </c>
      <c r="E9" s="14"/>
      <c r="F9" s="14"/>
      <c r="G9" s="14"/>
      <c r="H9" s="14"/>
      <c r="I9" s="14"/>
      <c r="J9" s="14"/>
      <c r="K9" s="14"/>
      <c r="L9" s="14"/>
      <c r="M9" s="14">
        <v>4443.4906000000001</v>
      </c>
      <c r="N9" s="14">
        <v>3257.9700699568562</v>
      </c>
      <c r="O9" s="14">
        <v>2048.5847524123442</v>
      </c>
      <c r="P9" s="14">
        <v>1869.152311017712</v>
      </c>
      <c r="Q9" s="14">
        <v>1833.593140035136</v>
      </c>
      <c r="R9" s="14">
        <v>1810.7170965365201</v>
      </c>
      <c r="S9" s="14">
        <v>1675.865984151168</v>
      </c>
      <c r="T9" s="14">
        <v>1674.871764045952</v>
      </c>
      <c r="U9" s="14">
        <v>2107.0872311934559</v>
      </c>
      <c r="V9" s="14">
        <v>3069.7541687003918</v>
      </c>
      <c r="W9" s="14">
        <v>5983.4906639999999</v>
      </c>
      <c r="X9" s="14">
        <v>7398.0274639999998</v>
      </c>
      <c r="Y9" s="14">
        <v>4922.5880639999996</v>
      </c>
      <c r="Z9" s="14">
        <v>3690.096</v>
      </c>
      <c r="AA9" s="14">
        <v>3283.570424</v>
      </c>
      <c r="AB9" s="15">
        <v>3075.08</v>
      </c>
    </row>
    <row r="10" spans="1:28" x14ac:dyDescent="0.25">
      <c r="A10" s="11"/>
      <c r="B10" s="16"/>
      <c r="C10" s="13" t="s">
        <v>30</v>
      </c>
      <c r="D10" s="14"/>
      <c r="E10" s="14">
        <v>2865.052036</v>
      </c>
      <c r="F10" s="14">
        <v>2872.1247199999998</v>
      </c>
      <c r="G10" s="14"/>
      <c r="H10" s="14">
        <v>2829.6886159999999</v>
      </c>
      <c r="I10" s="14">
        <v>2942.2365439999999</v>
      </c>
      <c r="J10" s="14">
        <v>3054.476964</v>
      </c>
      <c r="K10" s="14">
        <v>3843.542492</v>
      </c>
      <c r="L10" s="14">
        <v>4417.3524200000002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5"/>
    </row>
    <row r="11" spans="1:28" ht="15.75" thickBot="1" x14ac:dyDescent="0.3">
      <c r="A11" s="11"/>
      <c r="B11" s="17"/>
      <c r="C11" s="18" t="s">
        <v>31</v>
      </c>
      <c r="D11" s="19"/>
      <c r="E11" s="19">
        <v>8595.1561079999992</v>
      </c>
      <c r="F11" s="19">
        <v>8616.3741599999994</v>
      </c>
      <c r="G11" s="19"/>
      <c r="H11" s="19">
        <v>8489.0658480000002</v>
      </c>
      <c r="I11" s="19">
        <v>8826.7096320000001</v>
      </c>
      <c r="J11" s="19">
        <v>9163.4308920000003</v>
      </c>
      <c r="K11" s="19">
        <v>11530.627476</v>
      </c>
      <c r="L11" s="19">
        <v>13252.05726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0"/>
    </row>
    <row r="12" spans="1:28" ht="15.75" thickTop="1" x14ac:dyDescent="0.25">
      <c r="A12" s="11"/>
      <c r="B12" s="12">
        <v>45202</v>
      </c>
      <c r="C12" s="13" t="s">
        <v>28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>
        <v>12282.149100000001</v>
      </c>
      <c r="W12" s="14"/>
      <c r="X12" s="14"/>
      <c r="Y12" s="14"/>
      <c r="Z12" s="14"/>
      <c r="AA12" s="14"/>
      <c r="AB12" s="15"/>
    </row>
    <row r="13" spans="1:28" x14ac:dyDescent="0.25">
      <c r="A13" s="11"/>
      <c r="B13" s="16"/>
      <c r="C13" s="13" t="s">
        <v>29</v>
      </c>
      <c r="D13" s="14">
        <v>3000.73137</v>
      </c>
      <c r="E13" s="14"/>
      <c r="F13" s="14">
        <v>1290.33294</v>
      </c>
      <c r="G13" s="14"/>
      <c r="H13" s="14">
        <v>568.28772000000004</v>
      </c>
      <c r="I13" s="14">
        <v>774.93780000000004</v>
      </c>
      <c r="J13" s="14">
        <v>1431.17481</v>
      </c>
      <c r="K13" s="14">
        <v>2013.6082200000001</v>
      </c>
      <c r="L13" s="14">
        <v>2750.4141599999998</v>
      </c>
      <c r="M13" s="14">
        <v>3561.0237000000002</v>
      </c>
      <c r="N13" s="14">
        <v>2463.8101799999999</v>
      </c>
      <c r="O13" s="14">
        <v>1909.66815</v>
      </c>
      <c r="P13" s="14">
        <v>452.10626693349002</v>
      </c>
      <c r="Q13" s="14">
        <v>119.78643911091</v>
      </c>
      <c r="R13" s="14">
        <v>175.86625955847001</v>
      </c>
      <c r="S13" s="14">
        <v>618.88264078953</v>
      </c>
      <c r="T13" s="14">
        <v>1182.3951750000001</v>
      </c>
      <c r="U13" s="14">
        <v>1616.6063549999999</v>
      </c>
      <c r="V13" s="14"/>
      <c r="W13" s="14">
        <v>4363.1696707130995</v>
      </c>
      <c r="X13" s="14">
        <v>3553.8533499888899</v>
      </c>
      <c r="Y13" s="14">
        <v>3346.3782299999998</v>
      </c>
      <c r="Z13" s="14">
        <v>2514.2426399999999</v>
      </c>
      <c r="AA13" s="14">
        <v>2332.1937600000001</v>
      </c>
      <c r="AB13" s="15">
        <v>1206.68886</v>
      </c>
    </row>
    <row r="14" spans="1:28" x14ac:dyDescent="0.25">
      <c r="A14" s="11"/>
      <c r="B14" s="16"/>
      <c r="C14" s="13" t="s">
        <v>30</v>
      </c>
      <c r="D14" s="14"/>
      <c r="E14" s="14">
        <v>2794.0812900000001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5"/>
    </row>
    <row r="15" spans="1:28" ht="15.75" thickBot="1" x14ac:dyDescent="0.3">
      <c r="A15" s="11"/>
      <c r="B15" s="17"/>
      <c r="C15" s="18" t="s">
        <v>31</v>
      </c>
      <c r="D15" s="19"/>
      <c r="E15" s="19">
        <v>8382.2438700000002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20"/>
    </row>
    <row r="16" spans="1:28" ht="15.75" thickTop="1" x14ac:dyDescent="0.25">
      <c r="A16" s="11"/>
      <c r="B16" s="12">
        <v>45203</v>
      </c>
      <c r="C16" s="13" t="s">
        <v>28</v>
      </c>
      <c r="D16" s="14"/>
      <c r="E16" s="14"/>
      <c r="F16" s="14"/>
      <c r="G16" s="14"/>
      <c r="H16" s="14"/>
      <c r="I16" s="14"/>
      <c r="J16" s="14"/>
      <c r="K16" s="14"/>
      <c r="L16" s="14"/>
      <c r="M16" s="14">
        <v>11961.103440000001</v>
      </c>
      <c r="N16" s="14"/>
      <c r="O16" s="14"/>
      <c r="P16" s="14"/>
      <c r="Q16" s="14"/>
      <c r="R16" s="14"/>
      <c r="S16" s="14"/>
      <c r="T16" s="14"/>
      <c r="U16" s="14">
        <v>9839.8649700000005</v>
      </c>
      <c r="V16" s="14">
        <v>11354.06883</v>
      </c>
      <c r="W16" s="14">
        <v>13141.167076246949</v>
      </c>
      <c r="X16" s="14">
        <v>16971.557158524542</v>
      </c>
      <c r="Y16" s="14">
        <v>12255.08778</v>
      </c>
      <c r="Z16" s="14"/>
      <c r="AA16" s="14"/>
      <c r="AB16" s="15">
        <v>7283.8002900000001</v>
      </c>
    </row>
    <row r="17" spans="1:28" x14ac:dyDescent="0.25">
      <c r="A17" s="1"/>
      <c r="B17" s="16"/>
      <c r="C17" s="13" t="s">
        <v>29</v>
      </c>
      <c r="D17" s="14">
        <v>1556.0259000000001</v>
      </c>
      <c r="E17" s="14"/>
      <c r="F17" s="14">
        <v>356.10237000000001</v>
      </c>
      <c r="G17" s="14"/>
      <c r="H17" s="14">
        <v>316.74045000000001</v>
      </c>
      <c r="I17" s="14">
        <v>410.22501</v>
      </c>
      <c r="J17" s="14">
        <v>1151.95119</v>
      </c>
      <c r="K17" s="14">
        <v>3082.5303600000002</v>
      </c>
      <c r="L17" s="14">
        <v>3939.8821800000001</v>
      </c>
      <c r="M17" s="14"/>
      <c r="N17" s="14">
        <v>3327.3123000000001</v>
      </c>
      <c r="O17" s="14">
        <v>2522.23803</v>
      </c>
      <c r="P17" s="14">
        <v>2308.20759</v>
      </c>
      <c r="Q17" s="14">
        <v>1568.9415300000001</v>
      </c>
      <c r="R17" s="14">
        <v>1885.0669499999999</v>
      </c>
      <c r="S17" s="14">
        <v>1599.6930299999999</v>
      </c>
      <c r="T17" s="14">
        <v>2716.5875099999998</v>
      </c>
      <c r="U17" s="14"/>
      <c r="V17" s="14"/>
      <c r="W17" s="14"/>
      <c r="X17" s="14"/>
      <c r="Y17" s="14"/>
      <c r="Z17" s="14">
        <v>2993.9660399999998</v>
      </c>
      <c r="AA17" s="14">
        <v>2632.3283999999999</v>
      </c>
      <c r="AB17" s="15"/>
    </row>
    <row r="18" spans="1:28" x14ac:dyDescent="0.25">
      <c r="A18" s="1"/>
      <c r="B18" s="16"/>
      <c r="C18" s="13" t="s">
        <v>30</v>
      </c>
      <c r="D18" s="14"/>
      <c r="E18" s="14">
        <v>686.37347999999997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5"/>
    </row>
    <row r="19" spans="1:28" ht="15.75" thickBot="1" x14ac:dyDescent="0.3">
      <c r="A19" s="1"/>
      <c r="B19" s="17"/>
      <c r="C19" s="18" t="s">
        <v>31</v>
      </c>
      <c r="D19" s="19"/>
      <c r="E19" s="19">
        <v>2059.1204400000001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0"/>
    </row>
    <row r="20" spans="1:28" ht="15.75" thickTop="1" x14ac:dyDescent="0.25">
      <c r="A20" s="11"/>
      <c r="B20" s="12">
        <v>45204</v>
      </c>
      <c r="C20" s="13" t="s">
        <v>28</v>
      </c>
      <c r="D20" s="14">
        <v>8474.4983699999993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>
        <v>9245.7459899999994</v>
      </c>
      <c r="V20" s="14">
        <v>11743.99785</v>
      </c>
      <c r="W20" s="14"/>
      <c r="X20" s="14"/>
      <c r="Y20" s="14"/>
      <c r="Z20" s="14"/>
      <c r="AA20" s="14"/>
      <c r="AB20" s="15"/>
    </row>
    <row r="21" spans="1:28" x14ac:dyDescent="0.25">
      <c r="A21" s="1"/>
      <c r="B21" s="16"/>
      <c r="C21" s="13" t="s">
        <v>29</v>
      </c>
      <c r="D21" s="14"/>
      <c r="E21" s="14"/>
      <c r="F21" s="14"/>
      <c r="G21" s="14"/>
      <c r="H21" s="14"/>
      <c r="I21" s="14"/>
      <c r="J21" s="14"/>
      <c r="K21" s="14"/>
      <c r="L21" s="14">
        <v>4133.0015999999996</v>
      </c>
      <c r="M21" s="14">
        <v>4160.6779500000002</v>
      </c>
      <c r="N21" s="14">
        <v>3294.10068</v>
      </c>
      <c r="O21" s="14">
        <v>2685.83601</v>
      </c>
      <c r="P21" s="14">
        <v>1503.76934158893</v>
      </c>
      <c r="Q21" s="14">
        <v>1464.9436262689801</v>
      </c>
      <c r="R21" s="14">
        <v>1420.1532546793801</v>
      </c>
      <c r="S21" s="14">
        <v>1485.91248</v>
      </c>
      <c r="T21" s="14">
        <v>1626.7543499999999</v>
      </c>
      <c r="U21" s="14"/>
      <c r="V21" s="14"/>
      <c r="W21" s="14">
        <v>5423.9495699999998</v>
      </c>
      <c r="X21" s="14">
        <v>7701.4056600000004</v>
      </c>
      <c r="Y21" s="14">
        <v>4286.7591000000002</v>
      </c>
      <c r="Z21" s="14">
        <v>3380.8199100000002</v>
      </c>
      <c r="AA21" s="14">
        <v>3105.28647</v>
      </c>
      <c r="AB21" s="15">
        <v>2908.47687</v>
      </c>
    </row>
    <row r="22" spans="1:28" x14ac:dyDescent="0.25">
      <c r="A22" s="1"/>
      <c r="B22" s="16"/>
      <c r="C22" s="13" t="s">
        <v>30</v>
      </c>
      <c r="D22" s="14"/>
      <c r="E22" s="14">
        <v>2741.1887099999999</v>
      </c>
      <c r="F22" s="14">
        <v>2514.5501549999999</v>
      </c>
      <c r="G22" s="14"/>
      <c r="H22" s="14">
        <v>2267.6156099999998</v>
      </c>
      <c r="I22" s="14">
        <v>2480.41599</v>
      </c>
      <c r="J22" s="14">
        <v>2849.126475</v>
      </c>
      <c r="K22" s="14">
        <v>3821.7964200000001</v>
      </c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5"/>
    </row>
    <row r="23" spans="1:28" ht="15.75" thickBot="1" x14ac:dyDescent="0.3">
      <c r="A23" s="1"/>
      <c r="B23" s="17"/>
      <c r="C23" s="18" t="s">
        <v>31</v>
      </c>
      <c r="D23" s="19"/>
      <c r="E23" s="19">
        <v>8223.5661299999992</v>
      </c>
      <c r="F23" s="19">
        <v>7543.6504649999997</v>
      </c>
      <c r="G23" s="19"/>
      <c r="H23" s="19">
        <v>6802.8468300000004</v>
      </c>
      <c r="I23" s="19">
        <v>7441.2479700000004</v>
      </c>
      <c r="J23" s="19">
        <v>8547.3794249999992</v>
      </c>
      <c r="K23" s="19">
        <v>11465.38926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20"/>
    </row>
    <row r="24" spans="1:28" ht="15.75" thickTop="1" x14ac:dyDescent="0.25">
      <c r="A24" s="11"/>
      <c r="B24" s="12">
        <v>45205</v>
      </c>
      <c r="C24" s="13" t="s">
        <v>28</v>
      </c>
      <c r="D24" s="14">
        <v>8062.4282700000003</v>
      </c>
      <c r="E24" s="14"/>
      <c r="F24" s="14"/>
      <c r="G24" s="14"/>
      <c r="H24" s="14">
        <v>5998.6671488113498</v>
      </c>
      <c r="I24" s="14">
        <v>6874.0318358349296</v>
      </c>
      <c r="J24" s="14">
        <v>7209.5565216394198</v>
      </c>
      <c r="K24" s="14">
        <v>11779.83115407579</v>
      </c>
      <c r="L24" s="14">
        <v>13361.309472201599</v>
      </c>
      <c r="M24" s="14">
        <v>9911.4923988954906</v>
      </c>
      <c r="N24" s="14">
        <v>8464.9946281504508</v>
      </c>
      <c r="O24" s="14">
        <v>7018.5473255371498</v>
      </c>
      <c r="P24" s="14">
        <v>5981.1079912638597</v>
      </c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5"/>
    </row>
    <row r="25" spans="1:28" x14ac:dyDescent="0.25">
      <c r="A25" s="1"/>
      <c r="B25" s="16"/>
      <c r="C25" s="13" t="s">
        <v>29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>
        <v>1441.01529</v>
      </c>
      <c r="R25" s="14">
        <v>1507.40485833756</v>
      </c>
      <c r="S25" s="14">
        <v>1434.9710297824199</v>
      </c>
      <c r="T25" s="14">
        <v>1723.98500176227</v>
      </c>
      <c r="U25" s="14">
        <v>2058.4175486592899</v>
      </c>
      <c r="V25" s="14">
        <v>2772.1135352944798</v>
      </c>
      <c r="W25" s="14">
        <v>3708.2437367699099</v>
      </c>
      <c r="X25" s="14">
        <v>4384.1992721872803</v>
      </c>
      <c r="Y25" s="14">
        <v>2799.4417617086701</v>
      </c>
      <c r="Z25" s="14">
        <v>2164.1157717086699</v>
      </c>
      <c r="AA25" s="14">
        <v>2238.6455763765598</v>
      </c>
      <c r="AB25" s="15">
        <v>1526.67438786876</v>
      </c>
    </row>
    <row r="26" spans="1:28" x14ac:dyDescent="0.25">
      <c r="A26" s="1"/>
      <c r="B26" s="16"/>
      <c r="C26" s="13" t="s">
        <v>30</v>
      </c>
      <c r="D26" s="14"/>
      <c r="E26" s="14">
        <v>2609.5722900000001</v>
      </c>
      <c r="F26" s="14">
        <v>2453.0471550000002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5"/>
    </row>
    <row r="27" spans="1:28" ht="15.75" thickBot="1" x14ac:dyDescent="0.3">
      <c r="A27" s="1"/>
      <c r="B27" s="17"/>
      <c r="C27" s="18" t="s">
        <v>31</v>
      </c>
      <c r="D27" s="19"/>
      <c r="E27" s="19">
        <v>7828.7168700000002</v>
      </c>
      <c r="F27" s="19">
        <v>7359.1414649999997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0"/>
    </row>
    <row r="28" spans="1:28" ht="15.75" thickTop="1" x14ac:dyDescent="0.25">
      <c r="A28" s="11"/>
      <c r="B28" s="12">
        <v>45206</v>
      </c>
      <c r="C28" s="13" t="s">
        <v>28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>
        <v>2030.8951</v>
      </c>
      <c r="U28" s="14"/>
      <c r="V28" s="14"/>
      <c r="W28" s="14"/>
      <c r="X28" s="14"/>
      <c r="Y28" s="14"/>
      <c r="Z28" s="14"/>
      <c r="AA28" s="14"/>
      <c r="AB28" s="15"/>
    </row>
    <row r="29" spans="1:28" x14ac:dyDescent="0.25">
      <c r="A29" s="1"/>
      <c r="B29" s="16"/>
      <c r="C29" s="13" t="s">
        <v>29</v>
      </c>
      <c r="D29" s="14">
        <v>2458.9699000000001</v>
      </c>
      <c r="E29" s="14">
        <v>1874.05735</v>
      </c>
      <c r="F29" s="14">
        <v>1879.5927999999999</v>
      </c>
      <c r="G29" s="14"/>
      <c r="H29" s="14">
        <v>1671.56461624945</v>
      </c>
      <c r="I29" s="14">
        <v>971.40997000000004</v>
      </c>
      <c r="J29" s="14">
        <v>1096.9597648506001</v>
      </c>
      <c r="K29" s="14">
        <v>1921.4161999999999</v>
      </c>
      <c r="L29" s="14">
        <v>2821.8494000000001</v>
      </c>
      <c r="M29" s="14">
        <v>3054.3382999999999</v>
      </c>
      <c r="N29" s="14">
        <v>2123.1371880770998</v>
      </c>
      <c r="O29" s="14">
        <v>1450.9029499999999</v>
      </c>
      <c r="P29" s="14">
        <v>594.75334999999995</v>
      </c>
      <c r="Q29" s="14">
        <v>313.06045</v>
      </c>
      <c r="R29" s="14">
        <v>12.301</v>
      </c>
      <c r="S29" s="14">
        <v>21.133755806850001</v>
      </c>
      <c r="T29" s="14"/>
      <c r="U29" s="14">
        <v>1383.5764304042</v>
      </c>
      <c r="V29" s="14">
        <v>1596.05475</v>
      </c>
      <c r="W29" s="14">
        <v>1988.7551300747</v>
      </c>
      <c r="X29" s="14">
        <v>2253.8042358306998</v>
      </c>
      <c r="Y29" s="14">
        <v>1911.6814985852</v>
      </c>
      <c r="Z29" s="14">
        <v>1559.15175</v>
      </c>
      <c r="AA29" s="14">
        <v>1628.7497624150001</v>
      </c>
      <c r="AB29" s="15">
        <v>2214.1799999999998</v>
      </c>
    </row>
    <row r="30" spans="1:28" x14ac:dyDescent="0.25">
      <c r="A30" s="1"/>
      <c r="B30" s="16"/>
      <c r="C30" s="13" t="s">
        <v>30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5"/>
    </row>
    <row r="31" spans="1:28" ht="15.75" thickBot="1" x14ac:dyDescent="0.3">
      <c r="A31" s="1"/>
      <c r="B31" s="17"/>
      <c r="C31" s="18" t="s">
        <v>31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20"/>
    </row>
    <row r="32" spans="1:28" ht="15.75" thickTop="1" x14ac:dyDescent="0.25">
      <c r="A32" s="11"/>
      <c r="B32" s="12">
        <v>45207</v>
      </c>
      <c r="C32" s="13" t="s">
        <v>28</v>
      </c>
      <c r="D32" s="14">
        <v>6860.2677000000003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>
        <v>5996.1224499999998</v>
      </c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5"/>
    </row>
    <row r="33" spans="1:28" x14ac:dyDescent="0.25">
      <c r="A33" s="1"/>
      <c r="B33" s="16"/>
      <c r="C33" s="13" t="s">
        <v>29</v>
      </c>
      <c r="D33" s="14"/>
      <c r="E33" s="14"/>
      <c r="F33" s="14"/>
      <c r="G33" s="14"/>
      <c r="H33" s="14"/>
      <c r="I33" s="14"/>
      <c r="J33" s="14"/>
      <c r="K33" s="14"/>
      <c r="L33" s="14">
        <v>3048.80285</v>
      </c>
      <c r="M33" s="14">
        <v>2677.3126499999998</v>
      </c>
      <c r="N33" s="14">
        <v>2511.8642</v>
      </c>
      <c r="O33" s="14">
        <v>2214.7950500000002</v>
      </c>
      <c r="P33" s="14"/>
      <c r="Q33" s="14"/>
      <c r="R33" s="14"/>
      <c r="S33" s="14">
        <v>916.42449999999997</v>
      </c>
      <c r="T33" s="14">
        <v>1307.33270740645</v>
      </c>
      <c r="U33" s="14">
        <v>1586.6419669853001</v>
      </c>
      <c r="V33" s="14">
        <v>3420.2930500000002</v>
      </c>
      <c r="W33" s="14">
        <v>2985.9371324465501</v>
      </c>
      <c r="X33" s="14">
        <v>2974.99685</v>
      </c>
      <c r="Y33" s="14">
        <v>2442.36355</v>
      </c>
      <c r="Z33" s="14">
        <v>2042.58105</v>
      </c>
      <c r="AA33" s="14">
        <v>3211.17605</v>
      </c>
      <c r="AB33" s="15">
        <v>2962.6958500000001</v>
      </c>
    </row>
    <row r="34" spans="1:28" x14ac:dyDescent="0.25">
      <c r="A34" s="1"/>
      <c r="B34" s="16"/>
      <c r="C34" s="13" t="s">
        <v>30</v>
      </c>
      <c r="D34" s="14"/>
      <c r="E34" s="14">
        <v>2211.7197999999999</v>
      </c>
      <c r="F34" s="14">
        <v>2181.274825</v>
      </c>
      <c r="G34" s="14"/>
      <c r="H34" s="14">
        <v>2180.0447250000002</v>
      </c>
      <c r="I34" s="14">
        <v>2208.3370249999998</v>
      </c>
      <c r="J34" s="14">
        <v>2370.7102249999998</v>
      </c>
      <c r="K34" s="14">
        <v>2568.141275</v>
      </c>
      <c r="L34" s="14"/>
      <c r="M34" s="14"/>
      <c r="N34" s="14"/>
      <c r="O34" s="14"/>
      <c r="P34" s="14"/>
      <c r="Q34" s="14">
        <v>1637.2630999999999</v>
      </c>
      <c r="R34" s="14">
        <v>1524.0939000000001</v>
      </c>
      <c r="S34" s="14"/>
      <c r="T34" s="14"/>
      <c r="U34" s="14"/>
      <c r="V34" s="14"/>
      <c r="W34" s="14"/>
      <c r="X34" s="14"/>
      <c r="Y34" s="14"/>
      <c r="Z34" s="14"/>
      <c r="AA34" s="14"/>
      <c r="AB34" s="15"/>
    </row>
    <row r="35" spans="1:28" ht="15.75" thickBot="1" x14ac:dyDescent="0.3">
      <c r="A35" s="1"/>
      <c r="B35" s="17"/>
      <c r="C35" s="18" t="s">
        <v>31</v>
      </c>
      <c r="D35" s="19"/>
      <c r="E35" s="19">
        <v>6635.1593999999996</v>
      </c>
      <c r="F35" s="19">
        <v>6543.8244750000003</v>
      </c>
      <c r="G35" s="19"/>
      <c r="H35" s="19">
        <v>6540.1341750000001</v>
      </c>
      <c r="I35" s="19">
        <v>6625.0110750000003</v>
      </c>
      <c r="J35" s="19">
        <v>7112.1306750000003</v>
      </c>
      <c r="K35" s="19">
        <v>7704.4238249999999</v>
      </c>
      <c r="L35" s="19"/>
      <c r="M35" s="19"/>
      <c r="N35" s="19"/>
      <c r="O35" s="19"/>
      <c r="P35" s="19"/>
      <c r="Q35" s="19">
        <v>4911.7893000000004</v>
      </c>
      <c r="R35" s="19">
        <v>4572.2816999999995</v>
      </c>
      <c r="S35" s="19"/>
      <c r="T35" s="19"/>
      <c r="U35" s="19"/>
      <c r="V35" s="19"/>
      <c r="W35" s="19"/>
      <c r="X35" s="19"/>
      <c r="Y35" s="19"/>
      <c r="Z35" s="19"/>
      <c r="AA35" s="19"/>
      <c r="AB35" s="20"/>
    </row>
    <row r="36" spans="1:28" ht="15.75" thickTop="1" x14ac:dyDescent="0.25">
      <c r="A36" s="11"/>
      <c r="B36" s="12">
        <v>45208</v>
      </c>
      <c r="C36" s="13" t="s">
        <v>28</v>
      </c>
      <c r="D36" s="14">
        <v>8405.8883499999993</v>
      </c>
      <c r="E36" s="14"/>
      <c r="F36" s="14"/>
      <c r="G36" s="14"/>
      <c r="H36" s="14"/>
      <c r="I36" s="14"/>
      <c r="J36" s="14"/>
      <c r="K36" s="14"/>
      <c r="L36" s="14">
        <v>13153.4593</v>
      </c>
      <c r="M36" s="14">
        <v>12844.9928638767</v>
      </c>
      <c r="N36" s="14">
        <v>10586.976463656451</v>
      </c>
      <c r="O36" s="14"/>
      <c r="P36" s="14"/>
      <c r="Q36" s="14"/>
      <c r="R36" s="14"/>
      <c r="S36" s="14"/>
      <c r="T36" s="14"/>
      <c r="U36" s="14"/>
      <c r="V36" s="14"/>
      <c r="W36" s="14">
        <v>17602.731</v>
      </c>
      <c r="X36" s="14">
        <v>20453.48775</v>
      </c>
      <c r="Y36" s="14"/>
      <c r="Z36" s="14">
        <v>12991.0861</v>
      </c>
      <c r="AA36" s="14">
        <v>11070.9</v>
      </c>
      <c r="AB36" s="15">
        <v>9008.4696092586491</v>
      </c>
    </row>
    <row r="37" spans="1:28" x14ac:dyDescent="0.25">
      <c r="A37" s="1"/>
      <c r="B37" s="16"/>
      <c r="C37" s="13" t="s">
        <v>29</v>
      </c>
      <c r="D37" s="14"/>
      <c r="E37" s="14"/>
      <c r="F37" s="14"/>
      <c r="G37" s="14"/>
      <c r="H37" s="14">
        <v>1437.37185</v>
      </c>
      <c r="I37" s="14">
        <v>1393.08825</v>
      </c>
      <c r="J37" s="14">
        <v>1468.12435</v>
      </c>
      <c r="K37" s="14">
        <v>2196.9585999999999</v>
      </c>
      <c r="L37" s="14"/>
      <c r="M37" s="14"/>
      <c r="N37" s="14"/>
      <c r="O37" s="14">
        <v>2480.0507221436501</v>
      </c>
      <c r="P37" s="14">
        <v>2070.5933478724501</v>
      </c>
      <c r="Q37" s="14">
        <v>1989.7183315873999</v>
      </c>
      <c r="R37" s="14">
        <v>1920.39111646165</v>
      </c>
      <c r="S37" s="14">
        <v>1998.29745</v>
      </c>
      <c r="T37" s="14">
        <v>2228.3261499999999</v>
      </c>
      <c r="U37" s="14">
        <v>2618.8829000000001</v>
      </c>
      <c r="V37" s="14">
        <v>4830.6027000000004</v>
      </c>
      <c r="W37" s="14"/>
      <c r="X37" s="14"/>
      <c r="Y37" s="14">
        <v>5673.8362500000003</v>
      </c>
      <c r="Z37" s="14"/>
      <c r="AA37" s="14"/>
      <c r="AB37" s="15"/>
    </row>
    <row r="38" spans="1:28" x14ac:dyDescent="0.25">
      <c r="A38" s="1"/>
      <c r="B38" s="16"/>
      <c r="C38" s="13" t="s">
        <v>30</v>
      </c>
      <c r="D38" s="14"/>
      <c r="E38" s="14">
        <v>2689.3061250000001</v>
      </c>
      <c r="F38" s="14">
        <v>2535.2361000000001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5"/>
    </row>
    <row r="39" spans="1:28" ht="15.75" thickBot="1" x14ac:dyDescent="0.3">
      <c r="A39" s="1"/>
      <c r="B39" s="17"/>
      <c r="C39" s="18" t="s">
        <v>31</v>
      </c>
      <c r="D39" s="19"/>
      <c r="E39" s="19">
        <v>8067.9183750000002</v>
      </c>
      <c r="F39" s="19">
        <v>7605.7083000000002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20"/>
    </row>
    <row r="40" spans="1:28" ht="15.75" thickTop="1" x14ac:dyDescent="0.25">
      <c r="A40" s="11"/>
      <c r="B40" s="12">
        <v>45209</v>
      </c>
      <c r="C40" s="13" t="s">
        <v>28</v>
      </c>
      <c r="D40" s="14"/>
      <c r="E40" s="14"/>
      <c r="F40" s="14"/>
      <c r="G40" s="14"/>
      <c r="H40" s="14"/>
      <c r="I40" s="14"/>
      <c r="J40" s="14"/>
      <c r="K40" s="14">
        <v>12881.41101</v>
      </c>
      <c r="L40" s="14">
        <v>18027.086630000002</v>
      </c>
      <c r="M40" s="14">
        <v>17789.054540000001</v>
      </c>
      <c r="N40" s="14">
        <v>13310.729869999999</v>
      </c>
      <c r="O40" s="14">
        <v>10852.91015</v>
      </c>
      <c r="P40" s="14">
        <v>9313.9993058408199</v>
      </c>
      <c r="Q40" s="14"/>
      <c r="R40" s="14"/>
      <c r="S40" s="14">
        <v>10266.748439999999</v>
      </c>
      <c r="T40" s="14">
        <v>11515.340539999999</v>
      </c>
      <c r="U40" s="14">
        <v>15222.9825</v>
      </c>
      <c r="V40" s="14">
        <v>17229.955910000001</v>
      </c>
      <c r="W40" s="14">
        <v>22808.640810000001</v>
      </c>
      <c r="X40" s="14"/>
      <c r="Y40" s="14"/>
      <c r="Z40" s="14"/>
      <c r="AA40" s="14"/>
      <c r="AB40" s="15"/>
    </row>
    <row r="41" spans="1:28" x14ac:dyDescent="0.25">
      <c r="A41" s="1"/>
      <c r="B41" s="16"/>
      <c r="C41" s="13" t="s">
        <v>29</v>
      </c>
      <c r="D41" s="14">
        <v>3198.364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>
        <v>3194.6735800000001</v>
      </c>
      <c r="R41" s="14">
        <v>3133.1665800000001</v>
      </c>
      <c r="S41" s="14"/>
      <c r="T41" s="14"/>
      <c r="U41" s="14"/>
      <c r="V41" s="14"/>
      <c r="W41" s="14"/>
      <c r="X41" s="14">
        <v>7088.0666799999999</v>
      </c>
      <c r="Y41" s="14">
        <v>5171.5085600000002</v>
      </c>
      <c r="Z41" s="14">
        <v>4282.1173399999998</v>
      </c>
      <c r="AA41" s="14">
        <v>2506.5485669415998</v>
      </c>
      <c r="AB41" s="15">
        <v>1850.7456299999999</v>
      </c>
    </row>
    <row r="42" spans="1:28" x14ac:dyDescent="0.25">
      <c r="A42" s="1"/>
      <c r="B42" s="16"/>
      <c r="C42" s="13" t="s">
        <v>30</v>
      </c>
      <c r="D42" s="14"/>
      <c r="E42" s="14">
        <v>3093.8020999999999</v>
      </c>
      <c r="F42" s="14">
        <v>3072.2746499999998</v>
      </c>
      <c r="G42" s="14"/>
      <c r="H42" s="14">
        <v>3060.5883199999998</v>
      </c>
      <c r="I42" s="14">
        <v>3007.9998350000001</v>
      </c>
      <c r="J42" s="14">
        <v>3466.5345200000002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5"/>
    </row>
    <row r="43" spans="1:28" ht="15.75" thickBot="1" x14ac:dyDescent="0.3">
      <c r="A43" s="1"/>
      <c r="B43" s="17"/>
      <c r="C43" s="18" t="s">
        <v>31</v>
      </c>
      <c r="D43" s="19"/>
      <c r="E43" s="19">
        <v>9281.4063000000006</v>
      </c>
      <c r="F43" s="19">
        <v>9216.82395</v>
      </c>
      <c r="G43" s="19"/>
      <c r="H43" s="19">
        <v>9181.7649600000004</v>
      </c>
      <c r="I43" s="19">
        <v>9023.9995049999998</v>
      </c>
      <c r="J43" s="19">
        <v>10399.60356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0"/>
    </row>
    <row r="44" spans="1:28" ht="15.75" thickTop="1" x14ac:dyDescent="0.25">
      <c r="A44" s="11"/>
      <c r="B44" s="12">
        <v>45210</v>
      </c>
      <c r="C44" s="13" t="s">
        <v>28</v>
      </c>
      <c r="D44" s="14">
        <v>8074.0238900000004</v>
      </c>
      <c r="E44" s="14"/>
      <c r="F44" s="14"/>
      <c r="G44" s="14"/>
      <c r="H44" s="14"/>
      <c r="I44" s="14"/>
      <c r="J44" s="14"/>
      <c r="K44" s="14">
        <v>15916.78146</v>
      </c>
      <c r="L44" s="14"/>
      <c r="M44" s="14">
        <v>13224.620070000001</v>
      </c>
      <c r="N44" s="14">
        <v>10354.461258806659</v>
      </c>
      <c r="O44" s="14">
        <v>8153.78136513344</v>
      </c>
      <c r="P44" s="14">
        <v>7495.4434362540096</v>
      </c>
      <c r="Q44" s="14">
        <v>6179.51117352235</v>
      </c>
      <c r="R44" s="14"/>
      <c r="S44" s="14"/>
      <c r="T44" s="14"/>
      <c r="U44" s="14"/>
      <c r="V44" s="14"/>
      <c r="W44" s="14"/>
      <c r="X44" s="14"/>
      <c r="Y44" s="14"/>
      <c r="Z44" s="14"/>
      <c r="AA44" s="14">
        <v>9292.4775599999994</v>
      </c>
      <c r="AB44" s="15">
        <v>8588.8374800000001</v>
      </c>
    </row>
    <row r="45" spans="1:28" x14ac:dyDescent="0.25">
      <c r="A45" s="1"/>
      <c r="B45" s="16"/>
      <c r="C45" s="13" t="s">
        <v>29</v>
      </c>
      <c r="D45" s="14"/>
      <c r="E45" s="14"/>
      <c r="F45" s="14"/>
      <c r="G45" s="14"/>
      <c r="H45" s="14"/>
      <c r="I45" s="14"/>
      <c r="J45" s="14"/>
      <c r="K45" s="14"/>
      <c r="L45" s="14">
        <v>5527.0190199999997</v>
      </c>
      <c r="M45" s="14"/>
      <c r="N45" s="14"/>
      <c r="O45" s="14"/>
      <c r="P45" s="14"/>
      <c r="Q45" s="14"/>
      <c r="R45" s="14">
        <v>2204.4108799999999</v>
      </c>
      <c r="S45" s="14">
        <v>1855.0346927104399</v>
      </c>
      <c r="T45" s="14">
        <v>2184.11357</v>
      </c>
      <c r="U45" s="14">
        <v>2664.1728861341899</v>
      </c>
      <c r="V45" s="14">
        <v>5245.3169600000001</v>
      </c>
      <c r="W45" s="14">
        <v>5831.4786700000004</v>
      </c>
      <c r="X45" s="14">
        <v>9865.7227999999996</v>
      </c>
      <c r="Y45" s="14">
        <v>4158.4882699999998</v>
      </c>
      <c r="Z45" s="14">
        <v>3394.5713300000002</v>
      </c>
      <c r="AA45" s="14"/>
      <c r="AB45" s="15"/>
    </row>
    <row r="46" spans="1:28" x14ac:dyDescent="0.25">
      <c r="A46" s="1"/>
      <c r="B46" s="16"/>
      <c r="C46" s="13" t="s">
        <v>30</v>
      </c>
      <c r="D46" s="14"/>
      <c r="E46" s="14">
        <v>2445.2107850000002</v>
      </c>
      <c r="F46" s="14">
        <v>2544.8521249999999</v>
      </c>
      <c r="G46" s="14"/>
      <c r="H46" s="14">
        <v>2350.4900050000001</v>
      </c>
      <c r="I46" s="14">
        <v>2616.8153149999998</v>
      </c>
      <c r="J46" s="14">
        <v>3418.55906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5"/>
    </row>
    <row r="47" spans="1:28" ht="15.75" thickBot="1" x14ac:dyDescent="0.3">
      <c r="A47" s="1"/>
      <c r="B47" s="17"/>
      <c r="C47" s="18" t="s">
        <v>31</v>
      </c>
      <c r="D47" s="19"/>
      <c r="E47" s="19">
        <v>7335.6323549999997</v>
      </c>
      <c r="F47" s="19">
        <v>7634.5563750000001</v>
      </c>
      <c r="G47" s="19"/>
      <c r="H47" s="19">
        <v>7051.4700149999999</v>
      </c>
      <c r="I47" s="19">
        <v>7850.4459450000004</v>
      </c>
      <c r="J47" s="19">
        <v>10255.677180000001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20"/>
    </row>
    <row r="48" spans="1:28" ht="15.75" thickTop="1" x14ac:dyDescent="0.25">
      <c r="A48" s="11"/>
      <c r="B48" s="12">
        <v>45211</v>
      </c>
      <c r="C48" s="13" t="s">
        <v>28</v>
      </c>
      <c r="D48" s="14">
        <v>7098.7355384484099</v>
      </c>
      <c r="E48" s="14"/>
      <c r="F48" s="14"/>
      <c r="G48" s="14"/>
      <c r="H48" s="14"/>
      <c r="I48" s="14"/>
      <c r="J48" s="14">
        <v>8197.6529599999994</v>
      </c>
      <c r="K48" s="14">
        <v>11670.95325</v>
      </c>
      <c r="L48" s="14">
        <v>13237.536539999999</v>
      </c>
      <c r="M48" s="14">
        <v>12212.30164314277</v>
      </c>
      <c r="N48" s="14">
        <v>11077.53151758503</v>
      </c>
      <c r="O48" s="14">
        <v>10264.202279621109</v>
      </c>
      <c r="P48" s="14">
        <v>9751.9943727841801</v>
      </c>
      <c r="Q48" s="14">
        <v>8866.8872709468906</v>
      </c>
      <c r="R48" s="14">
        <v>8414.2972098187402</v>
      </c>
      <c r="S48" s="14">
        <v>9999.1929899999996</v>
      </c>
      <c r="T48" s="14"/>
      <c r="U48" s="14">
        <v>11491.96788</v>
      </c>
      <c r="V48" s="14">
        <v>13813.24206</v>
      </c>
      <c r="W48" s="14">
        <v>16559.89176444614</v>
      </c>
      <c r="X48" s="14">
        <v>20858.253840000001</v>
      </c>
      <c r="Y48" s="14">
        <v>13403.726257585031</v>
      </c>
      <c r="Z48" s="14">
        <v>10817.06460971414</v>
      </c>
      <c r="AA48" s="14">
        <v>11394.17175</v>
      </c>
      <c r="AB48" s="15">
        <v>8929.2918302964899</v>
      </c>
    </row>
    <row r="49" spans="1:28" x14ac:dyDescent="0.25">
      <c r="A49" s="1"/>
      <c r="B49" s="16"/>
      <c r="C49" s="13" t="s">
        <v>29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>
        <v>3690.42</v>
      </c>
      <c r="U49" s="14"/>
      <c r="V49" s="14"/>
      <c r="W49" s="14"/>
      <c r="X49" s="14"/>
      <c r="Y49" s="14"/>
      <c r="Z49" s="14"/>
      <c r="AA49" s="14"/>
      <c r="AB49" s="15"/>
    </row>
    <row r="50" spans="1:28" x14ac:dyDescent="0.25">
      <c r="A50" s="1"/>
      <c r="B50" s="16"/>
      <c r="C50" s="13" t="s">
        <v>30</v>
      </c>
      <c r="D50" s="14"/>
      <c r="E50" s="14">
        <v>2817.3281350000002</v>
      </c>
      <c r="F50" s="14">
        <v>2928.040735</v>
      </c>
      <c r="G50" s="14"/>
      <c r="H50" s="14">
        <v>2719.8395399999999</v>
      </c>
      <c r="I50" s="14">
        <v>2738.2916399999999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5"/>
    </row>
    <row r="51" spans="1:28" ht="15.75" thickBot="1" x14ac:dyDescent="0.3">
      <c r="A51" s="1"/>
      <c r="B51" s="17"/>
      <c r="C51" s="18" t="s">
        <v>31</v>
      </c>
      <c r="D51" s="19"/>
      <c r="E51" s="19">
        <v>8451.9844049999992</v>
      </c>
      <c r="F51" s="19">
        <v>8784.1222049999997</v>
      </c>
      <c r="G51" s="19"/>
      <c r="H51" s="19">
        <v>8159.5186199999998</v>
      </c>
      <c r="I51" s="19">
        <v>8214.8749200000002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20"/>
    </row>
    <row r="52" spans="1:28" ht="15.75" thickTop="1" x14ac:dyDescent="0.25">
      <c r="A52" s="11"/>
      <c r="B52" s="12">
        <v>45212</v>
      </c>
      <c r="C52" s="13" t="s">
        <v>28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>
        <v>12183.306560000001</v>
      </c>
      <c r="O52" s="14"/>
      <c r="P52" s="14">
        <v>7511.8499099999999</v>
      </c>
      <c r="Q52" s="14"/>
      <c r="R52" s="14"/>
      <c r="S52" s="14"/>
      <c r="T52" s="14"/>
      <c r="U52" s="14"/>
      <c r="V52" s="14"/>
      <c r="W52" s="14">
        <v>20004.494184813699</v>
      </c>
      <c r="X52" s="14">
        <v>21911.68485760154</v>
      </c>
      <c r="Y52" s="14"/>
      <c r="Z52" s="14"/>
      <c r="AA52" s="14">
        <v>12429.07160588867</v>
      </c>
      <c r="AB52" s="15">
        <v>10531.84361</v>
      </c>
    </row>
    <row r="53" spans="1:28" x14ac:dyDescent="0.25">
      <c r="A53" s="1"/>
      <c r="B53" s="16"/>
      <c r="C53" s="13" t="s">
        <v>29</v>
      </c>
      <c r="D53" s="14">
        <v>3813.4340000000002</v>
      </c>
      <c r="E53" s="14"/>
      <c r="F53" s="14"/>
      <c r="G53" s="14"/>
      <c r="H53" s="14"/>
      <c r="I53" s="14"/>
      <c r="J53" s="14"/>
      <c r="K53" s="14">
        <v>5142.3265952185702</v>
      </c>
      <c r="L53" s="14">
        <v>6242.3454300000003</v>
      </c>
      <c r="M53" s="14">
        <v>4629.0168199999998</v>
      </c>
      <c r="N53" s="14"/>
      <c r="O53" s="14">
        <v>3169.4557100000002</v>
      </c>
      <c r="P53" s="14"/>
      <c r="Q53" s="14">
        <v>2584.52414</v>
      </c>
      <c r="R53" s="14">
        <v>2334.19065</v>
      </c>
      <c r="S53" s="14">
        <v>2677.3997100000001</v>
      </c>
      <c r="T53" s="14">
        <v>3056.3504920054902</v>
      </c>
      <c r="U53" s="14">
        <v>3037.2156599999998</v>
      </c>
      <c r="V53" s="14">
        <v>6358.5936600000005</v>
      </c>
      <c r="W53" s="14"/>
      <c r="X53" s="14"/>
      <c r="Y53" s="14">
        <v>6260.18246</v>
      </c>
      <c r="Z53" s="14">
        <v>4643.1634299999996</v>
      </c>
      <c r="AA53" s="14"/>
      <c r="AB53" s="15"/>
    </row>
    <row r="54" spans="1:28" x14ac:dyDescent="0.25">
      <c r="A54" s="1"/>
      <c r="B54" s="16"/>
      <c r="C54" s="13" t="s">
        <v>30</v>
      </c>
      <c r="D54" s="14"/>
      <c r="E54" s="14">
        <v>3536.6525000000001</v>
      </c>
      <c r="F54" s="14">
        <v>3294.9299900000001</v>
      </c>
      <c r="G54" s="14"/>
      <c r="H54" s="14">
        <v>3118.4049</v>
      </c>
      <c r="I54" s="14">
        <v>3177.4516199999998</v>
      </c>
      <c r="J54" s="14">
        <v>3799.9024599999998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5"/>
    </row>
    <row r="55" spans="1:28" ht="15.75" thickBot="1" x14ac:dyDescent="0.3">
      <c r="A55" s="1"/>
      <c r="B55" s="17"/>
      <c r="C55" s="18" t="s">
        <v>31</v>
      </c>
      <c r="D55" s="19"/>
      <c r="E55" s="19">
        <v>10609.9575</v>
      </c>
      <c r="F55" s="19">
        <v>9884.7899699999998</v>
      </c>
      <c r="G55" s="19"/>
      <c r="H55" s="19">
        <v>9355.2147000000004</v>
      </c>
      <c r="I55" s="19">
        <v>9532.3548599999995</v>
      </c>
      <c r="J55" s="19">
        <v>11399.70738</v>
      </c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20"/>
    </row>
    <row r="56" spans="1:28" ht="15.75" thickTop="1" x14ac:dyDescent="0.25">
      <c r="A56" s="11"/>
      <c r="B56" s="12">
        <v>45213</v>
      </c>
      <c r="C56" s="13" t="s">
        <v>28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5"/>
    </row>
    <row r="57" spans="1:28" x14ac:dyDescent="0.25">
      <c r="A57" s="1"/>
      <c r="B57" s="16"/>
      <c r="C57" s="13" t="s">
        <v>29</v>
      </c>
      <c r="D57" s="14">
        <v>2217.32735</v>
      </c>
      <c r="E57" s="14">
        <v>2008.81862</v>
      </c>
      <c r="F57" s="14"/>
      <c r="G57" s="14"/>
      <c r="H57" s="14"/>
      <c r="I57" s="14"/>
      <c r="J57" s="14"/>
      <c r="K57" s="14">
        <v>3300.4656199999999</v>
      </c>
      <c r="L57" s="14">
        <v>3539.7278500000002</v>
      </c>
      <c r="M57" s="14">
        <v>3657.20622</v>
      </c>
      <c r="N57" s="14">
        <v>2240.0849400000002</v>
      </c>
      <c r="O57" s="14"/>
      <c r="P57" s="14"/>
      <c r="Q57" s="14"/>
      <c r="R57" s="14"/>
      <c r="S57" s="14"/>
      <c r="T57" s="14"/>
      <c r="U57" s="14">
        <v>3661.5117100000002</v>
      </c>
      <c r="V57" s="14">
        <v>4633.9373800000003</v>
      </c>
      <c r="W57" s="14">
        <v>4905.18325</v>
      </c>
      <c r="X57" s="14">
        <v>4652.8996387402403</v>
      </c>
      <c r="Y57" s="14">
        <v>2495.7247120833299</v>
      </c>
      <c r="Z57" s="14">
        <v>2036.49677</v>
      </c>
      <c r="AA57" s="14">
        <v>2271.17587109242</v>
      </c>
      <c r="AB57" s="15">
        <v>1225.8345099999999</v>
      </c>
    </row>
    <row r="58" spans="1:28" x14ac:dyDescent="0.25">
      <c r="A58" s="1"/>
      <c r="B58" s="16"/>
      <c r="C58" s="13" t="s">
        <v>30</v>
      </c>
      <c r="D58" s="14"/>
      <c r="E58" s="14"/>
      <c r="F58" s="14">
        <v>1572.426455</v>
      </c>
      <c r="G58" s="14"/>
      <c r="H58" s="14">
        <v>2002.975455</v>
      </c>
      <c r="I58" s="14">
        <v>2439.6751549999999</v>
      </c>
      <c r="J58" s="14">
        <v>2394.4675099999999</v>
      </c>
      <c r="K58" s="14"/>
      <c r="L58" s="14"/>
      <c r="M58" s="14"/>
      <c r="N58" s="14"/>
      <c r="O58" s="14">
        <v>1818.1469199999999</v>
      </c>
      <c r="P58" s="14">
        <v>1776.6296950000001</v>
      </c>
      <c r="Q58" s="14">
        <v>1089.9040399999999</v>
      </c>
      <c r="R58" s="14">
        <v>558.48356000000001</v>
      </c>
      <c r="S58" s="14">
        <v>1167.7103950000001</v>
      </c>
      <c r="T58" s="14">
        <v>2359.100985</v>
      </c>
      <c r="U58" s="14"/>
      <c r="V58" s="14"/>
      <c r="W58" s="14"/>
      <c r="X58" s="14"/>
      <c r="Y58" s="14"/>
      <c r="Z58" s="14"/>
      <c r="AA58" s="14"/>
      <c r="AB58" s="15"/>
    </row>
    <row r="59" spans="1:28" ht="15.75" thickBot="1" x14ac:dyDescent="0.3">
      <c r="A59" s="1"/>
      <c r="B59" s="17"/>
      <c r="C59" s="18" t="s">
        <v>31</v>
      </c>
      <c r="D59" s="19"/>
      <c r="E59" s="19"/>
      <c r="F59" s="19">
        <v>4717.2793650000003</v>
      </c>
      <c r="G59" s="19"/>
      <c r="H59" s="19">
        <v>6008.9263650000003</v>
      </c>
      <c r="I59" s="19">
        <v>7319.0254649999997</v>
      </c>
      <c r="J59" s="19">
        <v>7183.4025300000003</v>
      </c>
      <c r="K59" s="19"/>
      <c r="L59" s="19"/>
      <c r="M59" s="19"/>
      <c r="N59" s="19"/>
      <c r="O59" s="19">
        <v>5454.4407600000004</v>
      </c>
      <c r="P59" s="19">
        <v>5329.8890849999998</v>
      </c>
      <c r="Q59" s="19">
        <v>3269.7121200000001</v>
      </c>
      <c r="R59" s="19">
        <v>1675.4506799999999</v>
      </c>
      <c r="S59" s="19">
        <v>3503.1311850000002</v>
      </c>
      <c r="T59" s="19">
        <v>7077.3029550000001</v>
      </c>
      <c r="U59" s="19"/>
      <c r="V59" s="19"/>
      <c r="W59" s="19"/>
      <c r="X59" s="19"/>
      <c r="Y59" s="19"/>
      <c r="Z59" s="19"/>
      <c r="AA59" s="19"/>
      <c r="AB59" s="20"/>
    </row>
    <row r="60" spans="1:28" ht="15.75" thickTop="1" x14ac:dyDescent="0.25">
      <c r="A60" s="11"/>
      <c r="B60" s="12">
        <v>45214</v>
      </c>
      <c r="C60" s="13" t="s">
        <v>28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>
        <v>1086.8286900000001</v>
      </c>
      <c r="S60" s="14"/>
      <c r="T60" s="14"/>
      <c r="U60" s="14"/>
      <c r="V60" s="14"/>
      <c r="W60" s="14"/>
      <c r="X60" s="14"/>
      <c r="Y60" s="14"/>
      <c r="Z60" s="14">
        <v>12626.77203</v>
      </c>
      <c r="AA60" s="14">
        <v>10535.534030000001</v>
      </c>
      <c r="AB60" s="15">
        <v>6835.1323394419196</v>
      </c>
    </row>
    <row r="61" spans="1:28" x14ac:dyDescent="0.25">
      <c r="A61" s="1"/>
      <c r="B61" s="16"/>
      <c r="C61" s="13" t="s">
        <v>29</v>
      </c>
      <c r="D61" s="14">
        <v>1185.2398900000001</v>
      </c>
      <c r="E61" s="14">
        <v>613.83986000000004</v>
      </c>
      <c r="F61" s="14"/>
      <c r="G61" s="14"/>
      <c r="H61" s="14"/>
      <c r="I61" s="14"/>
      <c r="J61" s="14">
        <v>260.78967999999998</v>
      </c>
      <c r="K61" s="14">
        <v>311.22541999999999</v>
      </c>
      <c r="L61" s="14">
        <v>1934.3951500000001</v>
      </c>
      <c r="M61" s="14">
        <v>2133.0627599999998</v>
      </c>
      <c r="N61" s="14">
        <v>2896.36463</v>
      </c>
      <c r="O61" s="14">
        <v>2349.5673999999999</v>
      </c>
      <c r="P61" s="14">
        <v>2783.19175</v>
      </c>
      <c r="Q61" s="14">
        <v>1850.1305600000001</v>
      </c>
      <c r="R61" s="14"/>
      <c r="S61" s="14">
        <v>307.53500000000003</v>
      </c>
      <c r="T61" s="14">
        <v>1348.0398067379499</v>
      </c>
      <c r="U61" s="14">
        <v>2858.8453599999998</v>
      </c>
      <c r="V61" s="14">
        <v>3559.4100899999999</v>
      </c>
      <c r="W61" s="14">
        <v>4571.81531</v>
      </c>
      <c r="X61" s="14">
        <v>4814.7679600000001</v>
      </c>
      <c r="Y61" s="14">
        <v>4314.71605</v>
      </c>
      <c r="Z61" s="14"/>
      <c r="AA61" s="14"/>
      <c r="AB61" s="15"/>
    </row>
    <row r="62" spans="1:28" x14ac:dyDescent="0.25">
      <c r="A62" s="1"/>
      <c r="B62" s="16"/>
      <c r="C62" s="13" t="s">
        <v>30</v>
      </c>
      <c r="D62" s="14"/>
      <c r="E62" s="14"/>
      <c r="F62" s="14">
        <v>430.24146500000001</v>
      </c>
      <c r="G62" s="14"/>
      <c r="H62" s="14">
        <v>528.96019999999999</v>
      </c>
      <c r="I62" s="14">
        <v>421.32294999999999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5"/>
    </row>
    <row r="63" spans="1:28" ht="15.75" thickBot="1" x14ac:dyDescent="0.3">
      <c r="A63" s="1"/>
      <c r="B63" s="17"/>
      <c r="C63" s="18" t="s">
        <v>31</v>
      </c>
      <c r="D63" s="19"/>
      <c r="E63" s="19"/>
      <c r="F63" s="19">
        <v>1290.724395</v>
      </c>
      <c r="G63" s="19"/>
      <c r="H63" s="19">
        <v>1586.8806</v>
      </c>
      <c r="I63" s="19">
        <v>1263.96885</v>
      </c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20"/>
    </row>
    <row r="64" spans="1:28" ht="15.75" thickTop="1" x14ac:dyDescent="0.25">
      <c r="A64" s="11"/>
      <c r="B64" s="12">
        <v>45215</v>
      </c>
      <c r="C64" s="13" t="s">
        <v>28</v>
      </c>
      <c r="D64" s="14">
        <v>7410.2761769028502</v>
      </c>
      <c r="E64" s="14"/>
      <c r="F64" s="14"/>
      <c r="G64" s="14"/>
      <c r="H64" s="14"/>
      <c r="I64" s="14"/>
      <c r="J64" s="14"/>
      <c r="K64" s="14">
        <v>12875.875379999999</v>
      </c>
      <c r="L64" s="14">
        <v>13351.189155532829</v>
      </c>
      <c r="M64" s="14">
        <v>13680.229985207259</v>
      </c>
      <c r="N64" s="14">
        <v>12234.978328680179</v>
      </c>
      <c r="O64" s="14">
        <v>7936.5800900856702</v>
      </c>
      <c r="P64" s="14"/>
      <c r="Q64" s="14"/>
      <c r="R64" s="14"/>
      <c r="S64" s="14"/>
      <c r="T64" s="14"/>
      <c r="U64" s="14"/>
      <c r="V64" s="14">
        <v>16549.073420000001</v>
      </c>
      <c r="W64" s="14">
        <v>18013.24073694905</v>
      </c>
      <c r="X64" s="14">
        <v>19188.83384631146</v>
      </c>
      <c r="Y64" s="14">
        <v>14332.241126311461</v>
      </c>
      <c r="Z64" s="14">
        <v>12844.07136750308</v>
      </c>
      <c r="AA64" s="14">
        <v>11165.72324281016</v>
      </c>
      <c r="AB64" s="15">
        <v>9704.8155612893006</v>
      </c>
    </row>
    <row r="65" spans="1:28" x14ac:dyDescent="0.25">
      <c r="A65" s="1"/>
      <c r="B65" s="16"/>
      <c r="C65" s="13" t="s">
        <v>29</v>
      </c>
      <c r="D65" s="14"/>
      <c r="E65" s="14">
        <v>2181.5148912540899</v>
      </c>
      <c r="F65" s="14">
        <v>1584.76616463495</v>
      </c>
      <c r="G65" s="14"/>
      <c r="H65" s="14">
        <v>1508.7667100000001</v>
      </c>
      <c r="I65" s="14">
        <v>1620.7094500000001</v>
      </c>
      <c r="J65" s="14">
        <v>1830.44832</v>
      </c>
      <c r="K65" s="14"/>
      <c r="L65" s="14"/>
      <c r="M65" s="14"/>
      <c r="N65" s="14"/>
      <c r="O65" s="14"/>
      <c r="P65" s="14">
        <v>1965.83298057242</v>
      </c>
      <c r="Q65" s="14">
        <v>2077.2999171821002</v>
      </c>
      <c r="R65" s="14">
        <v>2063.6380026394099</v>
      </c>
      <c r="S65" s="14">
        <v>2205.1452575881799</v>
      </c>
      <c r="T65" s="14">
        <v>2159.3955981425001</v>
      </c>
      <c r="U65" s="14">
        <v>2573.4528799999998</v>
      </c>
      <c r="V65" s="14"/>
      <c r="W65" s="14"/>
      <c r="X65" s="14"/>
      <c r="Y65" s="14"/>
      <c r="Z65" s="14"/>
      <c r="AA65" s="14"/>
      <c r="AB65" s="15"/>
    </row>
    <row r="66" spans="1:28" x14ac:dyDescent="0.25">
      <c r="A66" s="1"/>
      <c r="B66" s="16"/>
      <c r="C66" s="13" t="s">
        <v>30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5"/>
    </row>
    <row r="67" spans="1:28" ht="15.75" thickBot="1" x14ac:dyDescent="0.3">
      <c r="A67" s="1"/>
      <c r="B67" s="17"/>
      <c r="C67" s="18" t="s">
        <v>31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20"/>
    </row>
    <row r="68" spans="1:28" ht="15.75" thickTop="1" x14ac:dyDescent="0.25">
      <c r="A68" s="11"/>
      <c r="B68" s="12">
        <v>45216</v>
      </c>
      <c r="C68" s="13" t="s">
        <v>28</v>
      </c>
      <c r="D68" s="14">
        <v>10198.7824588125</v>
      </c>
      <c r="E68" s="14">
        <v>10521.267678</v>
      </c>
      <c r="F68" s="14"/>
      <c r="G68" s="14"/>
      <c r="H68" s="14"/>
      <c r="I68" s="14"/>
      <c r="J68" s="14"/>
      <c r="K68" s="14">
        <v>14218.411371</v>
      </c>
      <c r="L68" s="14">
        <v>16804.449612360011</v>
      </c>
      <c r="M68" s="14">
        <v>16178.534539813156</v>
      </c>
      <c r="N68" s="14">
        <v>13274.056000490984</v>
      </c>
      <c r="O68" s="14">
        <v>11081.053796340175</v>
      </c>
      <c r="P68" s="14">
        <v>9241.6008142170649</v>
      </c>
      <c r="Q68" s="14">
        <v>8904.0284305434561</v>
      </c>
      <c r="R68" s="14">
        <v>8820.3672063921058</v>
      </c>
      <c r="S68" s="14">
        <v>10196.486543035218</v>
      </c>
      <c r="T68" s="14">
        <v>10889.583156008621</v>
      </c>
      <c r="U68" s="14">
        <v>12847.856244225735</v>
      </c>
      <c r="V68" s="14">
        <v>16856.026835334233</v>
      </c>
      <c r="W68" s="14">
        <v>15055.933843632149</v>
      </c>
      <c r="X68" s="14">
        <v>15911.382198851128</v>
      </c>
      <c r="Y68" s="14">
        <v>16784.156595851127</v>
      </c>
      <c r="Z68" s="14">
        <v>12523.46542947088</v>
      </c>
      <c r="AA68" s="14">
        <v>11799.368592000001</v>
      </c>
      <c r="AB68" s="15">
        <v>9922.8113790000007</v>
      </c>
    </row>
    <row r="69" spans="1:28" x14ac:dyDescent="0.25">
      <c r="A69" s="1"/>
      <c r="B69" s="16"/>
      <c r="C69" s="13" t="s">
        <v>29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5"/>
    </row>
    <row r="70" spans="1:28" x14ac:dyDescent="0.25">
      <c r="A70" s="1"/>
      <c r="B70" s="16"/>
      <c r="C70" s="13" t="s">
        <v>30</v>
      </c>
      <c r="D70" s="14"/>
      <c r="E70" s="14"/>
      <c r="F70" s="14">
        <v>3332.4113339999999</v>
      </c>
      <c r="G70" s="14"/>
      <c r="H70" s="14">
        <v>3209.7062655</v>
      </c>
      <c r="I70" s="14">
        <v>3408.0640830000002</v>
      </c>
      <c r="J70" s="14">
        <v>3756.8048039999999</v>
      </c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5"/>
    </row>
    <row r="71" spans="1:28" ht="15.75" thickBot="1" x14ac:dyDescent="0.3">
      <c r="A71" s="1"/>
      <c r="B71" s="17"/>
      <c r="C71" s="18" t="s">
        <v>31</v>
      </c>
      <c r="D71" s="19"/>
      <c r="E71" s="19"/>
      <c r="F71" s="19">
        <v>9997.2340019999992</v>
      </c>
      <c r="G71" s="19"/>
      <c r="H71" s="19">
        <v>9629.1187965000008</v>
      </c>
      <c r="I71" s="19">
        <v>10224.192249</v>
      </c>
      <c r="J71" s="19">
        <v>11270.414412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20"/>
    </row>
    <row r="72" spans="1:28" ht="15.75" thickTop="1" x14ac:dyDescent="0.25">
      <c r="A72" s="11"/>
      <c r="B72" s="12">
        <v>45217</v>
      </c>
      <c r="C72" s="13" t="s">
        <v>28</v>
      </c>
      <c r="D72" s="14">
        <v>8476.2796699999999</v>
      </c>
      <c r="E72" s="14">
        <v>8439.9905400000007</v>
      </c>
      <c r="F72" s="14"/>
      <c r="G72" s="14"/>
      <c r="H72" s="14"/>
      <c r="I72" s="14"/>
      <c r="J72" s="14"/>
      <c r="K72" s="14"/>
      <c r="L72" s="14">
        <v>16125.29019</v>
      </c>
      <c r="M72" s="14">
        <v>14222.87868</v>
      </c>
      <c r="N72" s="14">
        <v>11351.688887242521</v>
      </c>
      <c r="O72" s="14">
        <v>7863.1361965594897</v>
      </c>
      <c r="P72" s="14">
        <v>6361.0179073541904</v>
      </c>
      <c r="Q72" s="14">
        <v>5781.9270931250003</v>
      </c>
      <c r="R72" s="14">
        <v>5352.9512711955404</v>
      </c>
      <c r="S72" s="14">
        <v>5969.5315614339297</v>
      </c>
      <c r="T72" s="14">
        <v>7563.85749582892</v>
      </c>
      <c r="U72" s="14">
        <v>10583.95327469133</v>
      </c>
      <c r="V72" s="14">
        <v>13807.4181159375</v>
      </c>
      <c r="W72" s="14">
        <v>16972.087496969089</v>
      </c>
      <c r="X72" s="14">
        <v>19964.609824892112</v>
      </c>
      <c r="Y72" s="14">
        <v>14094.841413766189</v>
      </c>
      <c r="Z72" s="14">
        <v>11483.378581217499</v>
      </c>
      <c r="AA72" s="14">
        <v>9410.6210359444995</v>
      </c>
      <c r="AB72" s="15">
        <v>6627.1582129091703</v>
      </c>
    </row>
    <row r="73" spans="1:28" x14ac:dyDescent="0.25">
      <c r="A73" s="1"/>
      <c r="B73" s="16"/>
      <c r="C73" s="13" t="s">
        <v>29</v>
      </c>
      <c r="D73" s="14"/>
      <c r="E73" s="14"/>
      <c r="F73" s="14">
        <v>2807.1794799999998</v>
      </c>
      <c r="G73" s="14"/>
      <c r="H73" s="14">
        <v>2868.6864799999998</v>
      </c>
      <c r="I73" s="14">
        <v>2153.2885502754698</v>
      </c>
      <c r="J73" s="14">
        <v>1968.4752929992001</v>
      </c>
      <c r="K73" s="14">
        <v>2835.4726999999998</v>
      </c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5"/>
    </row>
    <row r="74" spans="1:28" x14ac:dyDescent="0.25">
      <c r="A74" s="1"/>
      <c r="B74" s="16"/>
      <c r="C74" s="13" t="s">
        <v>30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5"/>
    </row>
    <row r="75" spans="1:28" ht="15.75" thickBot="1" x14ac:dyDescent="0.3">
      <c r="A75" s="1"/>
      <c r="B75" s="17"/>
      <c r="C75" s="18" t="s">
        <v>31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20"/>
    </row>
    <row r="76" spans="1:28" ht="15.75" thickTop="1" x14ac:dyDescent="0.25">
      <c r="A76" s="11"/>
      <c r="B76" s="12">
        <v>45218</v>
      </c>
      <c r="C76" s="13" t="s">
        <v>28</v>
      </c>
      <c r="D76" s="14">
        <v>6653.2121900000002</v>
      </c>
      <c r="E76" s="14">
        <v>6780.5316800000001</v>
      </c>
      <c r="F76" s="14">
        <v>5519.0231100000001</v>
      </c>
      <c r="G76" s="14"/>
      <c r="H76" s="14">
        <v>3365.0479700000001</v>
      </c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5">
        <v>7848.9082699999999</v>
      </c>
    </row>
    <row r="77" spans="1:28" x14ac:dyDescent="0.25">
      <c r="A77" s="1"/>
      <c r="B77" s="16"/>
      <c r="C77" s="13" t="s">
        <v>29</v>
      </c>
      <c r="D77" s="14"/>
      <c r="E77" s="14"/>
      <c r="F77" s="14"/>
      <c r="G77" s="14"/>
      <c r="H77" s="14"/>
      <c r="I77" s="14">
        <v>2261.6123899999998</v>
      </c>
      <c r="J77" s="14">
        <v>1660.0218206545301</v>
      </c>
      <c r="K77" s="14">
        <v>2416.2513574651298</v>
      </c>
      <c r="L77" s="14">
        <v>3060.6883771273201</v>
      </c>
      <c r="M77" s="14">
        <v>3023.0028223377499</v>
      </c>
      <c r="N77" s="14">
        <v>2347.9711469633398</v>
      </c>
      <c r="O77" s="14">
        <v>2489.4822350283498</v>
      </c>
      <c r="P77" s="14">
        <v>2406.1825514676002</v>
      </c>
      <c r="Q77" s="14">
        <v>2489.08762641366</v>
      </c>
      <c r="R77" s="14">
        <v>2183.2056098167</v>
      </c>
      <c r="S77" s="14">
        <v>2358.65012761874</v>
      </c>
      <c r="T77" s="14">
        <v>2286.2151899999999</v>
      </c>
      <c r="U77" s="14">
        <v>4096.9812700000002</v>
      </c>
      <c r="V77" s="14">
        <v>4093.9059200000002</v>
      </c>
      <c r="W77" s="14">
        <v>4697.9046600000001</v>
      </c>
      <c r="X77" s="14">
        <v>4711.4362000000001</v>
      </c>
      <c r="Y77" s="14">
        <v>3603.0800599999998</v>
      </c>
      <c r="Z77" s="14">
        <v>3068.5842299999999</v>
      </c>
      <c r="AA77" s="14">
        <v>2989.2402000000002</v>
      </c>
      <c r="AB77" s="15"/>
    </row>
    <row r="78" spans="1:28" x14ac:dyDescent="0.25">
      <c r="A78" s="1"/>
      <c r="B78" s="16"/>
      <c r="C78" s="13" t="s">
        <v>30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5"/>
    </row>
    <row r="79" spans="1:28" ht="15.75" thickBot="1" x14ac:dyDescent="0.3">
      <c r="A79" s="1"/>
      <c r="B79" s="17"/>
      <c r="C79" s="18" t="s">
        <v>31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20"/>
    </row>
    <row r="80" spans="1:28" ht="15.75" thickTop="1" x14ac:dyDescent="0.25">
      <c r="A80" s="11"/>
      <c r="B80" s="12">
        <v>45219</v>
      </c>
      <c r="C80" s="13" t="s">
        <v>28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5"/>
    </row>
    <row r="81" spans="1:28" x14ac:dyDescent="0.25">
      <c r="A81" s="1"/>
      <c r="B81" s="16"/>
      <c r="C81" s="13" t="s">
        <v>29</v>
      </c>
      <c r="D81" s="14">
        <v>1635.4601030250401</v>
      </c>
      <c r="E81" s="14">
        <v>1265.1989900000001</v>
      </c>
      <c r="F81" s="14">
        <v>1340.8525999999999</v>
      </c>
      <c r="G81" s="14"/>
      <c r="H81" s="14">
        <v>1453.41041</v>
      </c>
      <c r="I81" s="14">
        <v>1500.7708</v>
      </c>
      <c r="J81" s="14">
        <v>1840.28944</v>
      </c>
      <c r="K81" s="14">
        <v>2637.37371052867</v>
      </c>
      <c r="L81" s="14">
        <v>2962.8381006700101</v>
      </c>
      <c r="M81" s="14">
        <v>3008.41009653112</v>
      </c>
      <c r="N81" s="14">
        <v>2679.68653841479</v>
      </c>
      <c r="O81" s="14">
        <v>2372.68652261037</v>
      </c>
      <c r="P81" s="14">
        <v>2261.9900276032499</v>
      </c>
      <c r="Q81" s="14">
        <v>2036.6725317881301</v>
      </c>
      <c r="R81" s="14">
        <v>2057.6848502069402</v>
      </c>
      <c r="S81" s="14">
        <v>2001.8112781821501</v>
      </c>
      <c r="T81" s="14">
        <v>1766.9499275432399</v>
      </c>
      <c r="U81" s="14">
        <v>2027.2616981532401</v>
      </c>
      <c r="V81" s="14">
        <v>2542.8823036632102</v>
      </c>
      <c r="W81" s="14">
        <v>2726.46790090172</v>
      </c>
      <c r="X81" s="14">
        <v>3061.0127115342302</v>
      </c>
      <c r="Y81" s="14">
        <v>2535.5296566267998</v>
      </c>
      <c r="Z81" s="14">
        <v>1991.0430262669499</v>
      </c>
      <c r="AA81" s="14">
        <v>1893.9253689126899</v>
      </c>
      <c r="AB81" s="15">
        <v>1062.84096</v>
      </c>
    </row>
    <row r="82" spans="1:28" x14ac:dyDescent="0.25">
      <c r="A82" s="1"/>
      <c r="B82" s="16"/>
      <c r="C82" s="13" t="s">
        <v>30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5"/>
    </row>
    <row r="83" spans="1:28" ht="15.75" thickBot="1" x14ac:dyDescent="0.3">
      <c r="A83" s="1"/>
      <c r="B83" s="17"/>
      <c r="C83" s="18" t="s">
        <v>31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20"/>
    </row>
    <row r="84" spans="1:28" ht="15.75" thickTop="1" x14ac:dyDescent="0.25">
      <c r="A84" s="11"/>
      <c r="B84" s="12">
        <v>45220</v>
      </c>
      <c r="C84" s="13" t="s">
        <v>28</v>
      </c>
      <c r="D84" s="14"/>
      <c r="E84" s="14">
        <v>3438.7613230000002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>
        <v>7830.8547959999996</v>
      </c>
      <c r="V84" s="14"/>
      <c r="W84" s="14"/>
      <c r="X84" s="14"/>
      <c r="Y84" s="14"/>
      <c r="Z84" s="14"/>
      <c r="AA84" s="14"/>
      <c r="AB84" s="15"/>
    </row>
    <row r="85" spans="1:28" x14ac:dyDescent="0.25">
      <c r="A85" s="1"/>
      <c r="B85" s="16"/>
      <c r="C85" s="13" t="s">
        <v>29</v>
      </c>
      <c r="D85" s="14">
        <v>989.005224</v>
      </c>
      <c r="E85" s="14"/>
      <c r="F85" s="14">
        <v>1222.1103109999999</v>
      </c>
      <c r="G85" s="14"/>
      <c r="H85" s="14">
        <v>618.74331800000004</v>
      </c>
      <c r="I85" s="14">
        <v>653.186286</v>
      </c>
      <c r="J85" s="14">
        <v>623.04868899999997</v>
      </c>
      <c r="K85" s="14">
        <v>1302.6822540000001</v>
      </c>
      <c r="L85" s="14">
        <v>2101.0210480000001</v>
      </c>
      <c r="M85" s="14">
        <v>1550.0195683964671</v>
      </c>
      <c r="N85" s="14">
        <v>1239.3534694677201</v>
      </c>
      <c r="O85" s="14">
        <v>933.22187399864595</v>
      </c>
      <c r="P85" s="14">
        <v>648.55920783803197</v>
      </c>
      <c r="Q85" s="14">
        <v>387.28532202219799</v>
      </c>
      <c r="R85" s="14">
        <v>188.52061833232801</v>
      </c>
      <c r="S85" s="14">
        <v>248.58642122879601</v>
      </c>
      <c r="T85" s="14">
        <v>1046.2051530000001</v>
      </c>
      <c r="U85" s="14"/>
      <c r="V85" s="14">
        <v>3304.6797689999999</v>
      </c>
      <c r="W85" s="14">
        <v>4278.9237210000001</v>
      </c>
      <c r="X85" s="14">
        <v>3975.0875390000001</v>
      </c>
      <c r="Y85" s="14">
        <v>3165.6777910000001</v>
      </c>
      <c r="Z85" s="14">
        <v>2212.641141368691</v>
      </c>
      <c r="AA85" s="14">
        <v>1526.4180141566551</v>
      </c>
      <c r="AB85" s="15">
        <v>750.36465999999996</v>
      </c>
    </row>
    <row r="86" spans="1:28" x14ac:dyDescent="0.25">
      <c r="A86" s="1"/>
      <c r="B86" s="16"/>
      <c r="C86" s="13" t="s">
        <v>30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5"/>
    </row>
    <row r="87" spans="1:28" ht="15.75" thickBot="1" x14ac:dyDescent="0.3">
      <c r="A87" s="1"/>
      <c r="B87" s="17"/>
      <c r="C87" s="18" t="s">
        <v>31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20"/>
    </row>
    <row r="88" spans="1:28" ht="15.75" thickTop="1" x14ac:dyDescent="0.25">
      <c r="A88" s="11"/>
      <c r="B88" s="12">
        <v>45221</v>
      </c>
      <c r="C88" s="13" t="s">
        <v>28</v>
      </c>
      <c r="D88" s="14">
        <v>6035.5150890000004</v>
      </c>
      <c r="E88" s="14"/>
      <c r="F88" s="14"/>
      <c r="G88" s="14"/>
      <c r="H88" s="14"/>
      <c r="I88" s="14"/>
      <c r="J88" s="14"/>
      <c r="K88" s="14">
        <v>2417.0682825289268</v>
      </c>
      <c r="L88" s="14">
        <v>5369.4126900000001</v>
      </c>
      <c r="M88" s="14">
        <v>6803.1012330000003</v>
      </c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5"/>
    </row>
    <row r="89" spans="1:28" x14ac:dyDescent="0.25">
      <c r="A89" s="1"/>
      <c r="B89" s="16"/>
      <c r="C89" s="13" t="s">
        <v>29</v>
      </c>
      <c r="D89" s="14"/>
      <c r="E89" s="14">
        <v>933.65045399999997</v>
      </c>
      <c r="F89" s="14"/>
      <c r="G89" s="14"/>
      <c r="H89" s="14"/>
      <c r="I89" s="14"/>
      <c r="J89" s="14"/>
      <c r="K89" s="14"/>
      <c r="L89" s="14"/>
      <c r="M89" s="14"/>
      <c r="N89" s="14">
        <v>2413.4679719999999</v>
      </c>
      <c r="O89" s="14">
        <v>1606.0429126934739</v>
      </c>
      <c r="P89" s="14">
        <v>1226.029766380097</v>
      </c>
      <c r="Q89" s="14">
        <v>830.622242646117</v>
      </c>
      <c r="R89" s="14">
        <v>703.68007441223801</v>
      </c>
      <c r="S89" s="14">
        <v>1047.898074696493</v>
      </c>
      <c r="T89" s="14">
        <v>1219.6141042532811</v>
      </c>
      <c r="U89" s="14">
        <v>1567.9458262528419</v>
      </c>
      <c r="V89" s="14">
        <v>2259.3014083758858</v>
      </c>
      <c r="W89" s="14">
        <v>2513.1065579999999</v>
      </c>
      <c r="X89" s="14">
        <v>2577.0720700000002</v>
      </c>
      <c r="Y89" s="14">
        <v>2634.1409465820252</v>
      </c>
      <c r="Z89" s="14">
        <v>2410.3123503255501</v>
      </c>
      <c r="AA89" s="14">
        <v>1890.6375589127119</v>
      </c>
      <c r="AB89" s="15">
        <v>1794.1096010000001</v>
      </c>
    </row>
    <row r="90" spans="1:28" x14ac:dyDescent="0.25">
      <c r="A90" s="1"/>
      <c r="B90" s="16"/>
      <c r="C90" s="13" t="s">
        <v>30</v>
      </c>
      <c r="D90" s="14"/>
      <c r="E90" s="14"/>
      <c r="F90" s="14">
        <v>572.30681649999997</v>
      </c>
      <c r="G90" s="14"/>
      <c r="H90" s="14">
        <v>480.66391950000002</v>
      </c>
      <c r="I90" s="14">
        <v>564.3111275</v>
      </c>
      <c r="J90" s="14">
        <v>1055.4309479999999</v>
      </c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5"/>
    </row>
    <row r="91" spans="1:28" ht="15.75" thickBot="1" x14ac:dyDescent="0.3">
      <c r="A91" s="1"/>
      <c r="B91" s="17"/>
      <c r="C91" s="18" t="s">
        <v>31</v>
      </c>
      <c r="D91" s="19"/>
      <c r="E91" s="19"/>
      <c r="F91" s="19">
        <v>1716.9204494999999</v>
      </c>
      <c r="G91" s="19"/>
      <c r="H91" s="19">
        <v>1441.9917585000001</v>
      </c>
      <c r="I91" s="19">
        <v>1692.9333825000001</v>
      </c>
      <c r="J91" s="19">
        <v>3166.2928440000001</v>
      </c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20"/>
    </row>
    <row r="92" spans="1:28" ht="15.75" thickTop="1" x14ac:dyDescent="0.25">
      <c r="A92" s="11"/>
      <c r="B92" s="12">
        <v>45222</v>
      </c>
      <c r="C92" s="13" t="s">
        <v>28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>
        <v>17478.576153999998</v>
      </c>
      <c r="X92" s="14">
        <v>19224.096568000001</v>
      </c>
      <c r="Y92" s="14">
        <v>14642.566771</v>
      </c>
      <c r="Z92" s="14">
        <v>12930.874271999999</v>
      </c>
      <c r="AA92" s="14">
        <v>11315.745094</v>
      </c>
      <c r="AB92" s="15">
        <v>12754.969114</v>
      </c>
    </row>
    <row r="93" spans="1:28" x14ac:dyDescent="0.25">
      <c r="A93" s="1"/>
      <c r="B93" s="16"/>
      <c r="C93" s="13" t="s">
        <v>29</v>
      </c>
      <c r="D93" s="14">
        <v>1881.3031781507209</v>
      </c>
      <c r="E93" s="14">
        <v>1859.3052190000001</v>
      </c>
      <c r="F93" s="14"/>
      <c r="G93" s="14"/>
      <c r="H93" s="14"/>
      <c r="I93" s="14">
        <v>1826.70741</v>
      </c>
      <c r="J93" s="14">
        <v>1942.9524269999999</v>
      </c>
      <c r="K93" s="14">
        <v>2649.6483239999998</v>
      </c>
      <c r="L93" s="14">
        <v>4284.881171102028</v>
      </c>
      <c r="M93" s="14">
        <v>3601.0058303521218</v>
      </c>
      <c r="N93" s="14">
        <v>2804.6416800000002</v>
      </c>
      <c r="O93" s="14">
        <v>2372.2594210000002</v>
      </c>
      <c r="P93" s="14">
        <v>3353.2689559999999</v>
      </c>
      <c r="Q93" s="14">
        <v>1970.1336309083631</v>
      </c>
      <c r="R93" s="14">
        <v>1921.872535935524</v>
      </c>
      <c r="S93" s="14">
        <v>1983.5459249999999</v>
      </c>
      <c r="T93" s="14">
        <v>3974.4724860000001</v>
      </c>
      <c r="U93" s="14">
        <v>4496.6524829999998</v>
      </c>
      <c r="V93" s="14">
        <v>5330.6643510000004</v>
      </c>
      <c r="W93" s="14"/>
      <c r="X93" s="14"/>
      <c r="Y93" s="14"/>
      <c r="Z93" s="14"/>
      <c r="AA93" s="14"/>
      <c r="AB93" s="15"/>
    </row>
    <row r="94" spans="1:28" x14ac:dyDescent="0.25">
      <c r="A94" s="1"/>
      <c r="B94" s="16"/>
      <c r="C94" s="13" t="s">
        <v>30</v>
      </c>
      <c r="D94" s="14"/>
      <c r="E94" s="14"/>
      <c r="F94" s="14">
        <v>3114.6283920000001</v>
      </c>
      <c r="G94" s="14"/>
      <c r="H94" s="14">
        <v>3075.5725265000001</v>
      </c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5"/>
    </row>
    <row r="95" spans="1:28" ht="15.75" thickBot="1" x14ac:dyDescent="0.3">
      <c r="A95" s="1"/>
      <c r="B95" s="17"/>
      <c r="C95" s="18" t="s">
        <v>31</v>
      </c>
      <c r="D95" s="19"/>
      <c r="E95" s="19"/>
      <c r="F95" s="19">
        <v>9343.8851759999998</v>
      </c>
      <c r="G95" s="19"/>
      <c r="H95" s="19">
        <v>9226.7175795000003</v>
      </c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20"/>
    </row>
    <row r="96" spans="1:28" ht="15.75" thickTop="1" x14ac:dyDescent="0.25">
      <c r="A96" s="11"/>
      <c r="B96" s="12">
        <v>45223</v>
      </c>
      <c r="C96" s="13" t="s">
        <v>28</v>
      </c>
      <c r="D96" s="14">
        <v>8310.8104223103583</v>
      </c>
      <c r="E96" s="14">
        <v>7771.0332583272166</v>
      </c>
      <c r="F96" s="14">
        <v>7556.9865412493136</v>
      </c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>
        <v>10556.154639</v>
      </c>
      <c r="T96" s="14">
        <v>12767.885227000001</v>
      </c>
      <c r="U96" s="14"/>
      <c r="V96" s="14"/>
      <c r="W96" s="14"/>
      <c r="X96" s="14"/>
      <c r="Y96" s="14"/>
      <c r="Z96" s="14"/>
      <c r="AA96" s="14"/>
      <c r="AB96" s="15">
        <v>9482.2721010000005</v>
      </c>
    </row>
    <row r="97" spans="1:28" x14ac:dyDescent="0.25">
      <c r="A97" s="1"/>
      <c r="B97" s="16"/>
      <c r="C97" s="13" t="s">
        <v>29</v>
      </c>
      <c r="D97" s="14"/>
      <c r="E97" s="14"/>
      <c r="F97" s="14"/>
      <c r="G97" s="14"/>
      <c r="H97" s="14">
        <v>1660.028047</v>
      </c>
      <c r="I97" s="14">
        <v>1767.6623219999999</v>
      </c>
      <c r="J97" s="14">
        <v>1840.853629</v>
      </c>
      <c r="K97" s="14">
        <v>2660.104225</v>
      </c>
      <c r="L97" s="14">
        <v>5127.6968610000004</v>
      </c>
      <c r="M97" s="14">
        <v>3883.3666163764201</v>
      </c>
      <c r="N97" s="14">
        <v>2860.3454513689489</v>
      </c>
      <c r="O97" s="14">
        <v>2564.697888193989</v>
      </c>
      <c r="P97" s="14">
        <v>2313.3605064959802</v>
      </c>
      <c r="Q97" s="14">
        <v>2204.965005</v>
      </c>
      <c r="R97" s="14">
        <v>2085.6447229999999</v>
      </c>
      <c r="S97" s="14"/>
      <c r="T97" s="14"/>
      <c r="U97" s="14">
        <v>4518.1793379999999</v>
      </c>
      <c r="V97" s="14">
        <v>4507.1083840000001</v>
      </c>
      <c r="W97" s="14">
        <v>5191.6623730000001</v>
      </c>
      <c r="X97" s="14">
        <v>5163.9849880000002</v>
      </c>
      <c r="Y97" s="14">
        <v>4104.2486689999996</v>
      </c>
      <c r="Z97" s="14">
        <v>3669.4061980000001</v>
      </c>
      <c r="AA97" s="14">
        <v>3508.8773649999998</v>
      </c>
      <c r="AB97" s="15"/>
    </row>
    <row r="98" spans="1:28" x14ac:dyDescent="0.25">
      <c r="A98" s="1"/>
      <c r="B98" s="16"/>
      <c r="C98" s="13" t="s">
        <v>30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5"/>
    </row>
    <row r="99" spans="1:28" ht="15.75" thickBot="1" x14ac:dyDescent="0.3">
      <c r="A99" s="1"/>
      <c r="B99" s="17"/>
      <c r="C99" s="18" t="s">
        <v>31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20"/>
    </row>
    <row r="100" spans="1:28" ht="15.75" thickTop="1" x14ac:dyDescent="0.25">
      <c r="A100" s="11"/>
      <c r="B100" s="12">
        <v>45224</v>
      </c>
      <c r="C100" s="13" t="s">
        <v>28</v>
      </c>
      <c r="D100" s="14">
        <v>9140.5552700000007</v>
      </c>
      <c r="E100" s="14"/>
      <c r="F100" s="14"/>
      <c r="G100" s="14"/>
      <c r="H100" s="14"/>
      <c r="I100" s="14"/>
      <c r="J100" s="14"/>
      <c r="K100" s="14"/>
      <c r="L100" s="14"/>
      <c r="M100" s="14">
        <v>14056.19471</v>
      </c>
      <c r="N100" s="14"/>
      <c r="O100" s="14">
        <v>11973.56769</v>
      </c>
      <c r="P100" s="14">
        <v>11512.26519</v>
      </c>
      <c r="Q100" s="14">
        <v>10897.81026</v>
      </c>
      <c r="R100" s="14">
        <v>9469.8363798452792</v>
      </c>
      <c r="S100" s="14">
        <v>9779.6942562826298</v>
      </c>
      <c r="T100" s="14">
        <v>11157.813831334401</v>
      </c>
      <c r="U100" s="14">
        <v>11579.36155620562</v>
      </c>
      <c r="V100" s="14">
        <v>12075.494200186071</v>
      </c>
      <c r="W100" s="14">
        <v>12477.22001004113</v>
      </c>
      <c r="X100" s="14">
        <v>14991.716179999999</v>
      </c>
      <c r="Y100" s="14">
        <v>13204.322759999999</v>
      </c>
      <c r="Z100" s="14"/>
      <c r="AA100" s="14"/>
      <c r="AB100" s="15">
        <v>10406.984399999999</v>
      </c>
    </row>
    <row r="101" spans="1:28" x14ac:dyDescent="0.25">
      <c r="A101" s="1"/>
      <c r="B101" s="16"/>
      <c r="C101" s="13" t="s">
        <v>29</v>
      </c>
      <c r="D101" s="14"/>
      <c r="E101" s="14">
        <v>2908.05096</v>
      </c>
      <c r="F101" s="14"/>
      <c r="G101" s="14"/>
      <c r="H101" s="14"/>
      <c r="I101" s="14"/>
      <c r="J101" s="14">
        <v>1741.87824</v>
      </c>
      <c r="K101" s="14">
        <v>2755.3744711660001</v>
      </c>
      <c r="L101" s="14">
        <v>2769.66021</v>
      </c>
      <c r="M101" s="14"/>
      <c r="N101" s="14">
        <v>4372.5326299999997</v>
      </c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>
        <v>4019.48245</v>
      </c>
      <c r="AA101" s="14">
        <v>3692.26521</v>
      </c>
      <c r="AB101" s="15"/>
    </row>
    <row r="102" spans="1:28" x14ac:dyDescent="0.25">
      <c r="A102" s="1"/>
      <c r="B102" s="16"/>
      <c r="C102" s="13" t="s">
        <v>30</v>
      </c>
      <c r="D102" s="14"/>
      <c r="E102" s="14"/>
      <c r="F102" s="14">
        <v>2752.4382500000002</v>
      </c>
      <c r="G102" s="14"/>
      <c r="H102" s="14">
        <v>2649.1064900000001</v>
      </c>
      <c r="I102" s="14">
        <v>2603.5913099999998</v>
      </c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5"/>
    </row>
    <row r="103" spans="1:28" ht="15.75" thickBot="1" x14ac:dyDescent="0.3">
      <c r="A103" s="1"/>
      <c r="B103" s="17"/>
      <c r="C103" s="18" t="s">
        <v>31</v>
      </c>
      <c r="D103" s="19"/>
      <c r="E103" s="19"/>
      <c r="F103" s="19">
        <v>8257.3147499999995</v>
      </c>
      <c r="G103" s="19"/>
      <c r="H103" s="19">
        <v>7947.3194700000004</v>
      </c>
      <c r="I103" s="19">
        <v>7810.7739300000003</v>
      </c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20"/>
    </row>
    <row r="104" spans="1:28" ht="15.75" thickTop="1" x14ac:dyDescent="0.25">
      <c r="A104" s="11"/>
      <c r="B104" s="12">
        <v>45225</v>
      </c>
      <c r="C104" s="13" t="s">
        <v>28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>
        <v>12316.007912499999</v>
      </c>
      <c r="N104" s="14">
        <v>12243.98595010122</v>
      </c>
      <c r="O104" s="14"/>
      <c r="P104" s="14"/>
      <c r="Q104" s="14"/>
      <c r="R104" s="14">
        <v>11079.87098</v>
      </c>
      <c r="S104" s="14">
        <v>9840.1718683648596</v>
      </c>
      <c r="T104" s="14">
        <v>10021.86057004113</v>
      </c>
      <c r="U104" s="14">
        <v>12279.25748</v>
      </c>
      <c r="V104" s="14"/>
      <c r="W104" s="14"/>
      <c r="X104" s="14"/>
      <c r="Y104" s="14"/>
      <c r="Z104" s="14"/>
      <c r="AA104" s="14"/>
      <c r="AB104" s="15"/>
    </row>
    <row r="105" spans="1:28" x14ac:dyDescent="0.25">
      <c r="A105" s="1"/>
      <c r="B105" s="16"/>
      <c r="C105" s="13" t="s">
        <v>29</v>
      </c>
      <c r="D105" s="14"/>
      <c r="E105" s="14"/>
      <c r="F105" s="14"/>
      <c r="G105" s="14"/>
      <c r="H105" s="14"/>
      <c r="I105" s="14">
        <v>1676.06575</v>
      </c>
      <c r="J105" s="14">
        <v>1854.43605</v>
      </c>
      <c r="K105" s="14">
        <v>2438.1374799999999</v>
      </c>
      <c r="L105" s="14"/>
      <c r="M105" s="14"/>
      <c r="N105" s="14"/>
      <c r="O105" s="14">
        <v>3414.3214398991499</v>
      </c>
      <c r="P105" s="14">
        <v>2592.5200500000001</v>
      </c>
      <c r="Q105" s="14">
        <v>2428.2963599999998</v>
      </c>
      <c r="R105" s="14"/>
      <c r="S105" s="14"/>
      <c r="T105" s="14"/>
      <c r="U105" s="14"/>
      <c r="V105" s="14">
        <v>4382.3737499999997</v>
      </c>
      <c r="W105" s="14">
        <v>3965.1179903545499</v>
      </c>
      <c r="X105" s="14">
        <v>5355.4144900000001</v>
      </c>
      <c r="Y105" s="14">
        <v>4382.9888199999996</v>
      </c>
      <c r="Z105" s="14">
        <v>2754.51046265476</v>
      </c>
      <c r="AA105" s="14">
        <v>2330.0771030496899</v>
      </c>
      <c r="AB105" s="15">
        <v>1944.2362700000001</v>
      </c>
    </row>
    <row r="106" spans="1:28" x14ac:dyDescent="0.25">
      <c r="A106" s="1"/>
      <c r="B106" s="16"/>
      <c r="C106" s="13" t="s">
        <v>30</v>
      </c>
      <c r="D106" s="14">
        <v>2774.2732350000001</v>
      </c>
      <c r="E106" s="14">
        <v>2791.495195</v>
      </c>
      <c r="F106" s="14">
        <v>2728.4505199999999</v>
      </c>
      <c r="G106" s="14"/>
      <c r="H106" s="14">
        <v>2698.9271600000002</v>
      </c>
      <c r="I106" s="14"/>
      <c r="J106" s="14"/>
      <c r="K106" s="14"/>
      <c r="L106" s="14">
        <v>4534.91111</v>
      </c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5"/>
    </row>
    <row r="107" spans="1:28" ht="15.75" thickBot="1" x14ac:dyDescent="0.3">
      <c r="A107" s="1"/>
      <c r="B107" s="17"/>
      <c r="C107" s="18" t="s">
        <v>31</v>
      </c>
      <c r="D107" s="19">
        <v>8322.8197049999999</v>
      </c>
      <c r="E107" s="19">
        <v>8374.4855850000004</v>
      </c>
      <c r="F107" s="19">
        <v>8185.3515600000001</v>
      </c>
      <c r="G107" s="19"/>
      <c r="H107" s="19">
        <v>8096.7814799999996</v>
      </c>
      <c r="I107" s="19"/>
      <c r="J107" s="19"/>
      <c r="K107" s="19"/>
      <c r="L107" s="19">
        <v>13604.733329999999</v>
      </c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20"/>
    </row>
    <row r="108" spans="1:28" ht="15.75" thickTop="1" x14ac:dyDescent="0.25">
      <c r="A108" s="11"/>
      <c r="B108" s="12">
        <v>45226</v>
      </c>
      <c r="C108" s="13" t="s">
        <v>28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>
        <v>11990.623143113946</v>
      </c>
      <c r="P108" s="14">
        <v>10687.736458664782</v>
      </c>
      <c r="Q108" s="14">
        <v>10016.206285956087</v>
      </c>
      <c r="R108" s="14">
        <v>10017.727040233291</v>
      </c>
      <c r="S108" s="14">
        <v>9741.7311173190283</v>
      </c>
      <c r="T108" s="14">
        <v>9850.4998401249995</v>
      </c>
      <c r="U108" s="14"/>
      <c r="V108" s="14"/>
      <c r="W108" s="14"/>
      <c r="X108" s="14"/>
      <c r="Y108" s="14"/>
      <c r="Z108" s="14"/>
      <c r="AA108" s="14"/>
      <c r="AB108" s="15"/>
    </row>
    <row r="109" spans="1:28" x14ac:dyDescent="0.25">
      <c r="A109" s="1"/>
      <c r="B109" s="16"/>
      <c r="C109" s="13" t="s">
        <v>29</v>
      </c>
      <c r="D109" s="14">
        <v>1938.662816</v>
      </c>
      <c r="E109" s="14"/>
      <c r="F109" s="14">
        <v>1722.1623999999999</v>
      </c>
      <c r="G109" s="14"/>
      <c r="H109" s="14">
        <v>1685.8739780000001</v>
      </c>
      <c r="I109" s="14">
        <v>1706.78595</v>
      </c>
      <c r="J109" s="14">
        <v>1861.7805659999999</v>
      </c>
      <c r="K109" s="14">
        <v>2471.9181020000001</v>
      </c>
      <c r="L109" s="14">
        <v>2761.61042</v>
      </c>
      <c r="M109" s="14">
        <v>2872.3208599999998</v>
      </c>
      <c r="N109" s="14">
        <v>4695.9678299999996</v>
      </c>
      <c r="O109" s="14"/>
      <c r="P109" s="14"/>
      <c r="Q109" s="14"/>
      <c r="R109" s="14"/>
      <c r="S109" s="14"/>
      <c r="T109" s="14"/>
      <c r="U109" s="14">
        <v>4138.110224</v>
      </c>
      <c r="V109" s="14">
        <v>3283.294584172636</v>
      </c>
      <c r="W109" s="14">
        <v>2847.2346240517022</v>
      </c>
      <c r="X109" s="14">
        <v>3188.2336817698101</v>
      </c>
      <c r="Y109" s="14">
        <v>2412.2574760000002</v>
      </c>
      <c r="Z109" s="14">
        <v>2091.7262359881202</v>
      </c>
      <c r="AA109" s="14">
        <v>2100.4280132211461</v>
      </c>
      <c r="AB109" s="15">
        <v>1738.153908</v>
      </c>
    </row>
    <row r="110" spans="1:28" x14ac:dyDescent="0.25">
      <c r="A110" s="1"/>
      <c r="B110" s="16"/>
      <c r="C110" s="13" t="s">
        <v>30</v>
      </c>
      <c r="D110" s="14"/>
      <c r="E110" s="14">
        <v>2983.9538870000001</v>
      </c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5"/>
    </row>
    <row r="111" spans="1:28" ht="15.75" thickBot="1" x14ac:dyDescent="0.3">
      <c r="A111" s="1"/>
      <c r="B111" s="17"/>
      <c r="C111" s="18" t="s">
        <v>31</v>
      </c>
      <c r="D111" s="19"/>
      <c r="E111" s="19">
        <v>8951.8616610000008</v>
      </c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20"/>
    </row>
    <row r="112" spans="1:28" ht="15.75" thickTop="1" x14ac:dyDescent="0.25">
      <c r="A112" s="11"/>
      <c r="B112" s="12">
        <v>45227</v>
      </c>
      <c r="C112" s="13" t="s">
        <v>28</v>
      </c>
      <c r="D112" s="14"/>
      <c r="E112" s="14">
        <v>6330.30044</v>
      </c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>
        <v>6239.8851500000001</v>
      </c>
      <c r="T112" s="14">
        <v>7467.5648700000002</v>
      </c>
      <c r="U112" s="14"/>
      <c r="V112" s="14"/>
      <c r="W112" s="14"/>
      <c r="X112" s="14"/>
      <c r="Y112" s="14"/>
      <c r="Z112" s="14"/>
      <c r="AA112" s="14"/>
      <c r="AB112" s="15"/>
    </row>
    <row r="113" spans="1:28" x14ac:dyDescent="0.25">
      <c r="A113" s="1"/>
      <c r="B113" s="16"/>
      <c r="C113" s="13" t="s">
        <v>29</v>
      </c>
      <c r="D113" s="14">
        <v>1570.2737099999999</v>
      </c>
      <c r="E113" s="14"/>
      <c r="F113" s="14"/>
      <c r="G113" s="14"/>
      <c r="H113" s="14">
        <v>1024.0915500000001</v>
      </c>
      <c r="I113" s="14">
        <v>1100.36023</v>
      </c>
      <c r="J113" s="14">
        <v>1371.9770622485401</v>
      </c>
      <c r="K113" s="14">
        <v>1418.77631712177</v>
      </c>
      <c r="L113" s="14">
        <v>2352.21389920827</v>
      </c>
      <c r="M113" s="14">
        <v>2278.1450908716702</v>
      </c>
      <c r="N113" s="14">
        <v>2012.5090399999999</v>
      </c>
      <c r="O113" s="14">
        <v>1614.5587499999999</v>
      </c>
      <c r="P113" s="14">
        <v>2144.13402</v>
      </c>
      <c r="Q113" s="14">
        <v>1444.1665918578401</v>
      </c>
      <c r="R113" s="14">
        <v>1180.9344000000001</v>
      </c>
      <c r="S113" s="14"/>
      <c r="T113" s="14"/>
      <c r="U113" s="14">
        <v>3341.6753100000001</v>
      </c>
      <c r="V113" s="14">
        <v>3005.18824239275</v>
      </c>
      <c r="W113" s="14">
        <v>3899.3903234281102</v>
      </c>
      <c r="X113" s="14">
        <v>2649.26360717122</v>
      </c>
      <c r="Y113" s="14">
        <v>2272.6225753942099</v>
      </c>
      <c r="Z113" s="14">
        <v>1960.1894469971101</v>
      </c>
      <c r="AA113" s="14">
        <v>2204.3266221757699</v>
      </c>
      <c r="AB113" s="15">
        <v>1499.4213081267801</v>
      </c>
    </row>
    <row r="114" spans="1:28" x14ac:dyDescent="0.25">
      <c r="A114" s="1"/>
      <c r="B114" s="16"/>
      <c r="C114" s="13" t="s">
        <v>30</v>
      </c>
      <c r="D114" s="14"/>
      <c r="E114" s="14"/>
      <c r="F114" s="14">
        <v>1986.368565</v>
      </c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5"/>
    </row>
    <row r="115" spans="1:28" ht="15.75" thickBot="1" x14ac:dyDescent="0.3">
      <c r="A115" s="1"/>
      <c r="B115" s="17"/>
      <c r="C115" s="18" t="s">
        <v>31</v>
      </c>
      <c r="D115" s="19"/>
      <c r="E115" s="19"/>
      <c r="F115" s="19">
        <v>5959.1056950000002</v>
      </c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20"/>
    </row>
    <row r="116" spans="1:28" ht="15.75" thickTop="1" x14ac:dyDescent="0.25">
      <c r="A116" s="11"/>
      <c r="B116" s="12">
        <v>45228</v>
      </c>
      <c r="C116" s="13" t="s">
        <v>28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>
        <v>1487.2392600000001</v>
      </c>
      <c r="T116" s="14">
        <v>7137.2915347663502</v>
      </c>
      <c r="U116" s="14">
        <v>9350.0425794453495</v>
      </c>
      <c r="V116" s="14">
        <v>9506.4982182775493</v>
      </c>
      <c r="W116" s="14">
        <v>9802.5551109999997</v>
      </c>
      <c r="X116" s="14">
        <v>8405.3708858900209</v>
      </c>
      <c r="Y116" s="14">
        <v>7987.0319178565896</v>
      </c>
      <c r="Z116" s="14">
        <v>7022.9891334525801</v>
      </c>
      <c r="AA116" s="14">
        <v>5531.9395800000002</v>
      </c>
      <c r="AB116" s="15"/>
    </row>
    <row r="117" spans="1:28" x14ac:dyDescent="0.25">
      <c r="A117" s="1"/>
      <c r="B117" s="16"/>
      <c r="C117" s="13" t="s">
        <v>29</v>
      </c>
      <c r="D117" s="14">
        <v>1125.6535518670401</v>
      </c>
      <c r="E117" s="14"/>
      <c r="F117" s="14"/>
      <c r="G117" s="14"/>
      <c r="H117" s="14"/>
      <c r="I117" s="14"/>
      <c r="J117" s="14"/>
      <c r="K117" s="14">
        <v>1210.45776</v>
      </c>
      <c r="L117" s="14">
        <v>882.62545</v>
      </c>
      <c r="M117" s="14">
        <v>362.27623</v>
      </c>
      <c r="N117" s="14">
        <v>256.80231773553999</v>
      </c>
      <c r="O117" s="14">
        <v>243.97889921556001</v>
      </c>
      <c r="P117" s="14">
        <v>200.51282</v>
      </c>
      <c r="Q117" s="14">
        <v>185.44360499999999</v>
      </c>
      <c r="R117" s="14">
        <v>201.59503197458</v>
      </c>
      <c r="S117" s="14"/>
      <c r="T117" s="14"/>
      <c r="U117" s="14"/>
      <c r="V117" s="14"/>
      <c r="W117" s="14"/>
      <c r="X117" s="14"/>
      <c r="Y117" s="14"/>
      <c r="Z117" s="14"/>
      <c r="AA117" s="14"/>
      <c r="AB117" s="15">
        <v>1570.2737099999999</v>
      </c>
    </row>
    <row r="118" spans="1:28" x14ac:dyDescent="0.25">
      <c r="A118" s="1"/>
      <c r="B118" s="16"/>
      <c r="C118" s="13" t="s">
        <v>30</v>
      </c>
      <c r="D118" s="14"/>
      <c r="E118" s="14">
        <v>1039.1607650000001</v>
      </c>
      <c r="F118" s="14">
        <v>373.96256</v>
      </c>
      <c r="G118" s="14">
        <v>330.29259000000002</v>
      </c>
      <c r="H118" s="14">
        <v>307.227465</v>
      </c>
      <c r="I118" s="14">
        <v>318.91379499999999</v>
      </c>
      <c r="J118" s="14">
        <v>333.36793999999998</v>
      </c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5"/>
    </row>
    <row r="119" spans="1:28" ht="15.75" thickBot="1" x14ac:dyDescent="0.3">
      <c r="A119" s="1"/>
      <c r="B119" s="17"/>
      <c r="C119" s="18" t="s">
        <v>31</v>
      </c>
      <c r="D119" s="19"/>
      <c r="E119" s="19">
        <v>3117.4822949999998</v>
      </c>
      <c r="F119" s="19">
        <v>1121.88768</v>
      </c>
      <c r="G119" s="19">
        <v>990.87777000000006</v>
      </c>
      <c r="H119" s="19">
        <v>921.68239500000004</v>
      </c>
      <c r="I119" s="19">
        <v>956.74138500000004</v>
      </c>
      <c r="J119" s="19">
        <v>1000.10382</v>
      </c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20"/>
    </row>
    <row r="120" spans="1:28" ht="15.75" thickTop="1" x14ac:dyDescent="0.25">
      <c r="A120" s="11"/>
      <c r="B120" s="12">
        <v>45229</v>
      </c>
      <c r="C120" s="13" t="s">
        <v>28</v>
      </c>
      <c r="D120" s="14">
        <v>637.12251004113</v>
      </c>
      <c r="E120" s="14"/>
      <c r="F120" s="14"/>
      <c r="G120" s="14"/>
      <c r="H120" s="14"/>
      <c r="I120" s="14"/>
      <c r="J120" s="14"/>
      <c r="K120" s="14">
        <v>8898.0895506216893</v>
      </c>
      <c r="L120" s="14"/>
      <c r="M120" s="14"/>
      <c r="N120" s="14"/>
      <c r="O120" s="14"/>
      <c r="P120" s="14"/>
      <c r="Q120" s="14"/>
      <c r="R120" s="14"/>
      <c r="S120" s="14"/>
      <c r="T120" s="14">
        <v>12866.03426</v>
      </c>
      <c r="U120" s="14">
        <v>14356.96394</v>
      </c>
      <c r="V120" s="14">
        <v>14103.86453864165</v>
      </c>
      <c r="W120" s="14">
        <v>13669.855741598431</v>
      </c>
      <c r="X120" s="14">
        <v>12078.669651598429</v>
      </c>
      <c r="Y120" s="14">
        <v>10314.21317970085</v>
      </c>
      <c r="Z120" s="14">
        <v>10722.515310000001</v>
      </c>
      <c r="AA120" s="14">
        <v>10519.54221</v>
      </c>
      <c r="AB120" s="15">
        <v>8757.3666599999997</v>
      </c>
    </row>
    <row r="121" spans="1:28" x14ac:dyDescent="0.25">
      <c r="A121" s="1"/>
      <c r="B121" s="16"/>
      <c r="C121" s="13" t="s">
        <v>29</v>
      </c>
      <c r="D121" s="14"/>
      <c r="E121" s="14"/>
      <c r="F121" s="14"/>
      <c r="G121" s="14"/>
      <c r="H121" s="14"/>
      <c r="I121" s="14">
        <v>327.83231000000001</v>
      </c>
      <c r="J121" s="14">
        <v>1384.5225700000001</v>
      </c>
      <c r="K121" s="14"/>
      <c r="L121" s="14">
        <v>2846.9056715957399</v>
      </c>
      <c r="M121" s="14">
        <v>2368.7776758766199</v>
      </c>
      <c r="N121" s="14">
        <v>2153.0876185928</v>
      </c>
      <c r="O121" s="14">
        <v>1856.8245931557601</v>
      </c>
      <c r="P121" s="14">
        <v>2014.81163880959</v>
      </c>
      <c r="Q121" s="14">
        <v>2137.5677116653701</v>
      </c>
      <c r="R121" s="14">
        <v>2124.4517799999999</v>
      </c>
      <c r="S121" s="14">
        <v>2296.6713800000002</v>
      </c>
      <c r="T121" s="14"/>
      <c r="U121" s="14"/>
      <c r="V121" s="14"/>
      <c r="W121" s="14"/>
      <c r="X121" s="14"/>
      <c r="Y121" s="14"/>
      <c r="Z121" s="14"/>
      <c r="AA121" s="14"/>
      <c r="AB121" s="15"/>
    </row>
    <row r="122" spans="1:28" x14ac:dyDescent="0.25">
      <c r="A122" s="1"/>
      <c r="B122" s="16"/>
      <c r="C122" s="13" t="s">
        <v>30</v>
      </c>
      <c r="D122" s="14"/>
      <c r="E122" s="14">
        <v>265.40270500000003</v>
      </c>
      <c r="F122" s="14">
        <v>257.09926000000002</v>
      </c>
      <c r="G122" s="14"/>
      <c r="H122" s="14">
        <v>308.15007000000003</v>
      </c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5"/>
    </row>
    <row r="123" spans="1:28" ht="15.75" thickBot="1" x14ac:dyDescent="0.3">
      <c r="A123" s="1"/>
      <c r="B123" s="17"/>
      <c r="C123" s="18" t="s">
        <v>31</v>
      </c>
      <c r="D123" s="19"/>
      <c r="E123" s="19">
        <v>796.20811500000002</v>
      </c>
      <c r="F123" s="19">
        <v>771.29777999999999</v>
      </c>
      <c r="G123" s="19"/>
      <c r="H123" s="19">
        <v>924.45020999999997</v>
      </c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20"/>
    </row>
    <row r="124" spans="1:28" ht="15.75" thickTop="1" x14ac:dyDescent="0.25">
      <c r="A124" s="11"/>
      <c r="B124" s="12">
        <v>45230</v>
      </c>
      <c r="C124" s="13" t="s">
        <v>28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>
        <v>8810.7353719999992</v>
      </c>
      <c r="P124" s="14">
        <v>9539.6324270000005</v>
      </c>
      <c r="Q124" s="14"/>
      <c r="R124" s="14">
        <v>9176.106554</v>
      </c>
      <c r="S124" s="14">
        <v>9930.8379349999996</v>
      </c>
      <c r="T124" s="14">
        <v>11006.653082000001</v>
      </c>
      <c r="U124" s="14">
        <v>11728.352774354891</v>
      </c>
      <c r="V124" s="14">
        <v>12936.559480852336</v>
      </c>
      <c r="W124" s="14">
        <v>15873.348018000001</v>
      </c>
      <c r="X124" s="14"/>
      <c r="Y124" s="14"/>
      <c r="Z124" s="14"/>
      <c r="AA124" s="14"/>
      <c r="AB124" s="15"/>
    </row>
    <row r="125" spans="1:28" x14ac:dyDescent="0.25">
      <c r="A125" s="1"/>
      <c r="B125" s="16"/>
      <c r="C125" s="13" t="s">
        <v>29</v>
      </c>
      <c r="D125" s="14">
        <v>2646.7882089999998</v>
      </c>
      <c r="E125" s="14"/>
      <c r="F125" s="14"/>
      <c r="G125" s="14"/>
      <c r="H125" s="14"/>
      <c r="I125" s="14"/>
      <c r="J125" s="14"/>
      <c r="K125" s="14">
        <v>3271.732857</v>
      </c>
      <c r="L125" s="14">
        <v>2551.913527749974</v>
      </c>
      <c r="M125" s="14">
        <v>2187.7216519767239</v>
      </c>
      <c r="N125" s="14">
        <v>1920.351566</v>
      </c>
      <c r="O125" s="14"/>
      <c r="P125" s="14"/>
      <c r="Q125" s="14">
        <v>3130.2591670000002</v>
      </c>
      <c r="R125" s="14"/>
      <c r="S125" s="14"/>
      <c r="T125" s="14"/>
      <c r="U125" s="14"/>
      <c r="V125" s="14"/>
      <c r="W125" s="14"/>
      <c r="X125" s="14">
        <v>4703.0775379999995</v>
      </c>
      <c r="Y125" s="14">
        <v>3871.4582820000001</v>
      </c>
      <c r="Z125" s="14">
        <v>3565.1369880000002</v>
      </c>
      <c r="AA125" s="14">
        <v>2271.5677191223408</v>
      </c>
      <c r="AB125" s="15">
        <v>1741.9716960000001</v>
      </c>
    </row>
    <row r="126" spans="1:28" x14ac:dyDescent="0.25">
      <c r="A126" s="1"/>
      <c r="B126" s="16"/>
      <c r="C126" s="13" t="s">
        <v>30</v>
      </c>
      <c r="D126" s="14"/>
      <c r="E126" s="14">
        <v>2435.8078799999998</v>
      </c>
      <c r="F126" s="14">
        <v>2213.140594</v>
      </c>
      <c r="G126" s="14"/>
      <c r="H126" s="14">
        <v>1992.93372</v>
      </c>
      <c r="I126" s="14">
        <v>1928.9630079999999</v>
      </c>
      <c r="J126" s="14">
        <v>2207.9122185000001</v>
      </c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5"/>
    </row>
    <row r="127" spans="1:28" x14ac:dyDescent="0.25">
      <c r="A127" s="1"/>
      <c r="B127" s="21"/>
      <c r="C127" s="22" t="s">
        <v>31</v>
      </c>
      <c r="D127" s="23"/>
      <c r="E127" s="23">
        <v>7307.42364</v>
      </c>
      <c r="F127" s="23">
        <v>6639.4217820000003</v>
      </c>
      <c r="G127" s="23"/>
      <c r="H127" s="23">
        <v>5978.80116</v>
      </c>
      <c r="I127" s="23">
        <v>5786.8890240000001</v>
      </c>
      <c r="J127" s="23">
        <v>6623.7366554999999</v>
      </c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4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64:B67"/>
    <mergeCell ref="B68:B71"/>
    <mergeCell ref="B72:B75"/>
    <mergeCell ref="B76:B79"/>
    <mergeCell ref="B80:B83"/>
    <mergeCell ref="B84:B87"/>
    <mergeCell ref="B40:B43"/>
    <mergeCell ref="B44:B47"/>
    <mergeCell ref="B48:B51"/>
    <mergeCell ref="B52:B55"/>
    <mergeCell ref="B56:B59"/>
    <mergeCell ref="B60:B63"/>
    <mergeCell ref="B16:B19"/>
    <mergeCell ref="B20:B23"/>
    <mergeCell ref="B24:B27"/>
    <mergeCell ref="B28:B31"/>
    <mergeCell ref="B32:B35"/>
    <mergeCell ref="B36:B39"/>
    <mergeCell ref="B2:B3"/>
    <mergeCell ref="C2:C3"/>
    <mergeCell ref="D2:AB2"/>
    <mergeCell ref="B4:B7"/>
    <mergeCell ref="B8:B11"/>
    <mergeCell ref="B12:B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92158-F16A-426F-841E-26B1A070A36B}">
  <dimension ref="A1:AC104"/>
  <sheetViews>
    <sheetView tabSelected="1" topLeftCell="A92" zoomScaleNormal="100" workbookViewId="0">
      <selection activeCell="G25" sqref="G25"/>
    </sheetView>
  </sheetViews>
  <sheetFormatPr defaultRowHeight="15" x14ac:dyDescent="0.25"/>
  <cols>
    <col min="1" max="1" width="5.7109375" customWidth="1"/>
    <col min="2" max="2" width="10.7109375" customWidth="1"/>
    <col min="3" max="3" width="12" customWidth="1"/>
    <col min="4" max="4" width="12.5703125" customWidth="1"/>
  </cols>
  <sheetData>
    <row r="1" spans="1:29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ht="19.5" thickBot="1" x14ac:dyDescent="0.3">
      <c r="A2" s="34"/>
      <c r="B2" s="35" t="s">
        <v>38</v>
      </c>
      <c r="C2" s="36" t="s">
        <v>39</v>
      </c>
      <c r="D2" s="37"/>
      <c r="E2" s="38" t="s">
        <v>40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9"/>
    </row>
    <row r="3" spans="1:29" ht="16.5" thickTop="1" thickBot="1" x14ac:dyDescent="0.3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4" t="s">
        <v>17</v>
      </c>
      <c r="T3" s="45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4" t="s">
        <v>26</v>
      </c>
      <c r="AC3" s="46" t="s">
        <v>27</v>
      </c>
    </row>
    <row r="4" spans="1:29" ht="17.25" thickTop="1" thickBot="1" x14ac:dyDescent="0.3">
      <c r="A4" s="34"/>
      <c r="B4" s="47">
        <v>45200</v>
      </c>
      <c r="C4" s="48">
        <f>SUM(E4:AC4)</f>
        <v>28.360000000000003</v>
      </c>
      <c r="D4" s="49"/>
      <c r="E4" s="50">
        <v>3.96</v>
      </c>
      <c r="F4" s="51">
        <v>0</v>
      </c>
      <c r="G4" s="51">
        <v>0</v>
      </c>
      <c r="H4" s="51"/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3.21</v>
      </c>
      <c r="P4" s="51">
        <v>3.83</v>
      </c>
      <c r="Q4" s="51">
        <v>3.99</v>
      </c>
      <c r="R4" s="51">
        <v>2.4300000000000002</v>
      </c>
      <c r="S4" s="51">
        <v>0</v>
      </c>
      <c r="T4" s="51">
        <v>1.67</v>
      </c>
      <c r="U4" s="51">
        <v>1.6</v>
      </c>
      <c r="V4" s="51">
        <v>0.13</v>
      </c>
      <c r="W4" s="51">
        <v>0</v>
      </c>
      <c r="X4" s="51">
        <v>0</v>
      </c>
      <c r="Y4" s="51">
        <v>3.38</v>
      </c>
      <c r="Z4" s="51">
        <v>0.09</v>
      </c>
      <c r="AA4" s="51">
        <v>3.23</v>
      </c>
      <c r="AB4" s="51">
        <v>0.84</v>
      </c>
      <c r="AC4" s="52">
        <v>0</v>
      </c>
    </row>
    <row r="5" spans="1:29" ht="17.25" thickTop="1" thickBot="1" x14ac:dyDescent="0.3">
      <c r="A5" s="34"/>
      <c r="B5" s="47">
        <v>45201</v>
      </c>
      <c r="C5" s="48">
        <f t="shared" ref="C5:C33" si="0">SUM(E5:AC5)</f>
        <v>14.18</v>
      </c>
      <c r="D5" s="49"/>
      <c r="E5" s="50">
        <v>0</v>
      </c>
      <c r="F5" s="51">
        <v>0</v>
      </c>
      <c r="G5" s="51">
        <v>0</v>
      </c>
      <c r="H5" s="51"/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3.34</v>
      </c>
      <c r="V5" s="51">
        <v>10.84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1">
        <v>0</v>
      </c>
      <c r="AC5" s="52">
        <v>0</v>
      </c>
    </row>
    <row r="6" spans="1:29" ht="17.25" thickTop="1" thickBot="1" x14ac:dyDescent="0.3">
      <c r="A6" s="34"/>
      <c r="B6" s="53">
        <v>45202</v>
      </c>
      <c r="C6" s="48">
        <f t="shared" si="0"/>
        <v>35.31</v>
      </c>
      <c r="D6" s="49"/>
      <c r="E6" s="50">
        <v>0</v>
      </c>
      <c r="F6" s="51">
        <v>0</v>
      </c>
      <c r="G6" s="51">
        <v>0</v>
      </c>
      <c r="H6" s="51"/>
      <c r="I6" s="51">
        <v>0</v>
      </c>
      <c r="J6" s="51">
        <v>0</v>
      </c>
      <c r="K6" s="51">
        <v>0</v>
      </c>
      <c r="L6" s="51">
        <v>6.81</v>
      </c>
      <c r="M6" s="51">
        <v>2.54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1.1200000000000001</v>
      </c>
      <c r="V6" s="51">
        <v>4.18</v>
      </c>
      <c r="W6" s="51">
        <v>3.24</v>
      </c>
      <c r="X6" s="51">
        <v>0</v>
      </c>
      <c r="Y6" s="51">
        <v>16.670000000000002</v>
      </c>
      <c r="Z6" s="51">
        <v>0</v>
      </c>
      <c r="AA6" s="51">
        <v>0</v>
      </c>
      <c r="AB6" s="51">
        <v>0</v>
      </c>
      <c r="AC6" s="52">
        <v>0.75</v>
      </c>
    </row>
    <row r="7" spans="1:29" ht="17.25" thickTop="1" thickBot="1" x14ac:dyDescent="0.3">
      <c r="A7" s="34"/>
      <c r="B7" s="53">
        <v>45203</v>
      </c>
      <c r="C7" s="48">
        <f t="shared" si="0"/>
        <v>59.29</v>
      </c>
      <c r="D7" s="49"/>
      <c r="E7" s="50">
        <v>0</v>
      </c>
      <c r="F7" s="51">
        <v>0</v>
      </c>
      <c r="G7" s="51">
        <v>0</v>
      </c>
      <c r="H7" s="51"/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9.86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6.8</v>
      </c>
      <c r="W7" s="51">
        <v>16.190000000000001</v>
      </c>
      <c r="X7" s="51">
        <v>15.9</v>
      </c>
      <c r="Y7" s="51">
        <v>0</v>
      </c>
      <c r="Z7" s="51">
        <v>3.83</v>
      </c>
      <c r="AA7" s="51">
        <v>0</v>
      </c>
      <c r="AB7" s="51">
        <v>0</v>
      </c>
      <c r="AC7" s="52">
        <v>6.71</v>
      </c>
    </row>
    <row r="8" spans="1:29" ht="17.25" thickTop="1" thickBot="1" x14ac:dyDescent="0.3">
      <c r="A8" s="34"/>
      <c r="B8" s="53">
        <v>45204</v>
      </c>
      <c r="C8" s="48">
        <f t="shared" si="0"/>
        <v>28.339999999999996</v>
      </c>
      <c r="D8" s="49"/>
      <c r="E8" s="50">
        <v>2.4700000000000002</v>
      </c>
      <c r="F8" s="51">
        <v>0</v>
      </c>
      <c r="G8" s="51">
        <v>0</v>
      </c>
      <c r="H8" s="51"/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4.1399999999999997</v>
      </c>
      <c r="T8" s="51">
        <v>5.09</v>
      </c>
      <c r="U8" s="51">
        <v>4.8499999999999996</v>
      </c>
      <c r="V8" s="51">
        <v>4.5</v>
      </c>
      <c r="W8" s="51">
        <v>5.63</v>
      </c>
      <c r="X8" s="51">
        <v>0</v>
      </c>
      <c r="Y8" s="51">
        <v>0</v>
      </c>
      <c r="Z8" s="51">
        <v>0.57999999999999996</v>
      </c>
      <c r="AA8" s="51">
        <v>0</v>
      </c>
      <c r="AB8" s="51">
        <v>0.67</v>
      </c>
      <c r="AC8" s="52">
        <v>0.41</v>
      </c>
    </row>
    <row r="9" spans="1:29" ht="17.25" thickTop="1" thickBot="1" x14ac:dyDescent="0.3">
      <c r="A9" s="34"/>
      <c r="B9" s="53">
        <v>45205</v>
      </c>
      <c r="C9" s="48">
        <f t="shared" si="0"/>
        <v>139.10000000000002</v>
      </c>
      <c r="D9" s="49"/>
      <c r="E9" s="50">
        <v>3.21</v>
      </c>
      <c r="F9" s="51">
        <v>0</v>
      </c>
      <c r="G9" s="51">
        <v>0</v>
      </c>
      <c r="H9" s="51"/>
      <c r="I9" s="51">
        <v>0</v>
      </c>
      <c r="J9" s="51">
        <v>0</v>
      </c>
      <c r="K9" s="51">
        <v>0</v>
      </c>
      <c r="L9" s="51">
        <v>12.66</v>
      </c>
      <c r="M9" s="51">
        <v>13.13</v>
      </c>
      <c r="N9" s="51">
        <v>12.4</v>
      </c>
      <c r="O9" s="51">
        <v>12.38</v>
      </c>
      <c r="P9" s="51">
        <v>12.68</v>
      </c>
      <c r="Q9" s="51">
        <v>0</v>
      </c>
      <c r="R9" s="51">
        <v>12.39</v>
      </c>
      <c r="S9" s="51">
        <v>0</v>
      </c>
      <c r="T9" s="51">
        <v>7.12</v>
      </c>
      <c r="U9" s="51">
        <v>9.36</v>
      </c>
      <c r="V9" s="51">
        <v>11.85</v>
      </c>
      <c r="W9" s="51">
        <v>0</v>
      </c>
      <c r="X9" s="51">
        <v>0</v>
      </c>
      <c r="Y9" s="51">
        <v>0</v>
      </c>
      <c r="Z9" s="51">
        <v>15.09</v>
      </c>
      <c r="AA9" s="51">
        <v>16.64</v>
      </c>
      <c r="AB9" s="51">
        <v>0.19</v>
      </c>
      <c r="AC9" s="52">
        <v>0</v>
      </c>
    </row>
    <row r="10" spans="1:29" ht="17.25" thickTop="1" thickBot="1" x14ac:dyDescent="0.3">
      <c r="A10" s="34"/>
      <c r="B10" s="53">
        <v>45206</v>
      </c>
      <c r="C10" s="48">
        <f t="shared" si="0"/>
        <v>66.95</v>
      </c>
      <c r="D10" s="49"/>
      <c r="E10" s="50">
        <v>16.38</v>
      </c>
      <c r="F10" s="51">
        <v>15.58</v>
      </c>
      <c r="G10" s="51">
        <v>3.1</v>
      </c>
      <c r="H10" s="51"/>
      <c r="I10" s="51">
        <v>0</v>
      </c>
      <c r="J10" s="51">
        <v>16.079999999999998</v>
      </c>
      <c r="K10" s="51">
        <v>4.3</v>
      </c>
      <c r="L10" s="51">
        <v>0.28000000000000003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1.48</v>
      </c>
      <c r="V10" s="51">
        <v>0</v>
      </c>
      <c r="W10" s="51">
        <v>2.52</v>
      </c>
      <c r="X10" s="51">
        <v>0</v>
      </c>
      <c r="Y10" s="51">
        <v>0</v>
      </c>
      <c r="Z10" s="51">
        <v>0.14000000000000001</v>
      </c>
      <c r="AA10" s="51">
        <v>7.09</v>
      </c>
      <c r="AB10" s="51">
        <v>0</v>
      </c>
      <c r="AC10" s="52">
        <v>0</v>
      </c>
    </row>
    <row r="11" spans="1:29" ht="17.25" thickTop="1" thickBot="1" x14ac:dyDescent="0.3">
      <c r="A11" s="34"/>
      <c r="B11" s="53">
        <v>45207</v>
      </c>
      <c r="C11" s="48">
        <f t="shared" si="0"/>
        <v>72.53</v>
      </c>
      <c r="D11" s="49"/>
      <c r="E11" s="50">
        <v>13.97</v>
      </c>
      <c r="F11" s="51">
        <v>0</v>
      </c>
      <c r="G11" s="51">
        <v>0</v>
      </c>
      <c r="H11" s="51"/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0.28999999999999998</v>
      </c>
      <c r="R11" s="51">
        <v>0</v>
      </c>
      <c r="S11" s="51">
        <v>0</v>
      </c>
      <c r="T11" s="51">
        <v>0</v>
      </c>
      <c r="U11" s="51">
        <v>7.87</v>
      </c>
      <c r="V11" s="51">
        <v>13.6</v>
      </c>
      <c r="W11" s="51">
        <v>0</v>
      </c>
      <c r="X11" s="51">
        <v>0</v>
      </c>
      <c r="Y11" s="51">
        <v>2.4500000000000002</v>
      </c>
      <c r="Z11" s="51">
        <v>15.59</v>
      </c>
      <c r="AA11" s="51">
        <v>16.89</v>
      </c>
      <c r="AB11" s="51">
        <v>1.87</v>
      </c>
      <c r="AC11" s="52">
        <v>0</v>
      </c>
    </row>
    <row r="12" spans="1:29" ht="17.25" thickTop="1" thickBot="1" x14ac:dyDescent="0.3">
      <c r="A12" s="34"/>
      <c r="B12" s="53">
        <v>45208</v>
      </c>
      <c r="C12" s="48">
        <f t="shared" si="0"/>
        <v>87.230000000000018</v>
      </c>
      <c r="D12" s="49"/>
      <c r="E12" s="50">
        <v>0.38</v>
      </c>
      <c r="F12" s="51">
        <v>0</v>
      </c>
      <c r="G12" s="51">
        <v>0</v>
      </c>
      <c r="H12" s="51"/>
      <c r="I12" s="51">
        <v>0</v>
      </c>
      <c r="J12" s="51">
        <v>0</v>
      </c>
      <c r="K12" s="51">
        <v>0</v>
      </c>
      <c r="L12" s="51">
        <v>0</v>
      </c>
      <c r="M12" s="51">
        <v>3.12</v>
      </c>
      <c r="N12" s="51">
        <v>12.74</v>
      </c>
      <c r="O12" s="51">
        <v>0</v>
      </c>
      <c r="P12" s="51">
        <v>0</v>
      </c>
      <c r="Q12" s="51">
        <v>0</v>
      </c>
      <c r="R12" s="51">
        <v>0</v>
      </c>
      <c r="S12" s="51">
        <v>8.9</v>
      </c>
      <c r="T12" s="51">
        <v>8.64</v>
      </c>
      <c r="U12" s="51">
        <v>12.34</v>
      </c>
      <c r="V12" s="51">
        <v>12.74</v>
      </c>
      <c r="W12" s="51">
        <v>0.08</v>
      </c>
      <c r="X12" s="51">
        <v>7.08</v>
      </c>
      <c r="Y12" s="51">
        <v>5.26</v>
      </c>
      <c r="Z12" s="51">
        <v>2.97</v>
      </c>
      <c r="AA12" s="51">
        <v>8.66</v>
      </c>
      <c r="AB12" s="51">
        <v>4.32</v>
      </c>
      <c r="AC12" s="52">
        <v>0</v>
      </c>
    </row>
    <row r="13" spans="1:29" ht="17.25" thickTop="1" thickBot="1" x14ac:dyDescent="0.3">
      <c r="A13" s="34"/>
      <c r="B13" s="53">
        <v>45209</v>
      </c>
      <c r="C13" s="48">
        <f t="shared" si="0"/>
        <v>101.53</v>
      </c>
      <c r="D13" s="49"/>
      <c r="E13" s="50">
        <v>0</v>
      </c>
      <c r="F13" s="51">
        <v>0</v>
      </c>
      <c r="G13" s="51">
        <v>0</v>
      </c>
      <c r="H13" s="51"/>
      <c r="I13" s="51">
        <v>0</v>
      </c>
      <c r="J13" s="51">
        <v>0</v>
      </c>
      <c r="K13" s="51">
        <v>0</v>
      </c>
      <c r="L13" s="51">
        <v>4.01</v>
      </c>
      <c r="M13" s="51">
        <v>11.75</v>
      </c>
      <c r="N13" s="51">
        <v>4.1100000000000003</v>
      </c>
      <c r="O13" s="51">
        <v>12.39</v>
      </c>
      <c r="P13" s="51">
        <v>16.440000000000001</v>
      </c>
      <c r="Q13" s="51">
        <v>9.98</v>
      </c>
      <c r="R13" s="51">
        <v>0</v>
      </c>
      <c r="S13" s="51">
        <v>0</v>
      </c>
      <c r="T13" s="51">
        <v>6.91</v>
      </c>
      <c r="U13" s="51">
        <v>9.4700000000000006</v>
      </c>
      <c r="V13" s="51">
        <v>3.38</v>
      </c>
      <c r="W13" s="51">
        <v>12.87</v>
      </c>
      <c r="X13" s="51">
        <v>0.46</v>
      </c>
      <c r="Y13" s="51">
        <v>0</v>
      </c>
      <c r="Z13" s="51">
        <v>0</v>
      </c>
      <c r="AA13" s="51">
        <v>0</v>
      </c>
      <c r="AB13" s="51">
        <v>0</v>
      </c>
      <c r="AC13" s="52">
        <v>9.76</v>
      </c>
    </row>
    <row r="14" spans="1:29" ht="17.25" thickTop="1" thickBot="1" x14ac:dyDescent="0.3">
      <c r="A14" s="34"/>
      <c r="B14" s="53">
        <v>45210</v>
      </c>
      <c r="C14" s="48">
        <f t="shared" si="0"/>
        <v>61.21</v>
      </c>
      <c r="D14" s="49"/>
      <c r="E14" s="50">
        <v>4.66</v>
      </c>
      <c r="F14" s="51">
        <v>0</v>
      </c>
      <c r="G14" s="51">
        <v>0</v>
      </c>
      <c r="H14" s="51"/>
      <c r="I14" s="51">
        <v>0</v>
      </c>
      <c r="J14" s="51">
        <v>0</v>
      </c>
      <c r="K14" s="51">
        <v>0</v>
      </c>
      <c r="L14" s="51">
        <v>4.88</v>
      </c>
      <c r="M14" s="51">
        <v>0</v>
      </c>
      <c r="N14" s="51">
        <v>11.83</v>
      </c>
      <c r="O14" s="51">
        <v>6.64</v>
      </c>
      <c r="P14" s="51">
        <v>0</v>
      </c>
      <c r="Q14" s="51">
        <v>11.82</v>
      </c>
      <c r="R14" s="51">
        <v>0.8</v>
      </c>
      <c r="S14" s="51">
        <v>0</v>
      </c>
      <c r="T14" s="51">
        <v>0</v>
      </c>
      <c r="U14" s="51">
        <v>10.73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0.25</v>
      </c>
      <c r="AB14" s="51">
        <v>7.38</v>
      </c>
      <c r="AC14" s="52">
        <v>2.2200000000000002</v>
      </c>
    </row>
    <row r="15" spans="1:29" ht="17.25" thickTop="1" thickBot="1" x14ac:dyDescent="0.3">
      <c r="A15" s="34"/>
      <c r="B15" s="53">
        <v>45211</v>
      </c>
      <c r="C15" s="48">
        <f t="shared" si="0"/>
        <v>121.88000000000001</v>
      </c>
      <c r="D15" s="49"/>
      <c r="E15" s="50">
        <v>0</v>
      </c>
      <c r="F15" s="51">
        <v>0</v>
      </c>
      <c r="G15" s="51">
        <v>0</v>
      </c>
      <c r="H15" s="51"/>
      <c r="I15" s="51">
        <v>0</v>
      </c>
      <c r="J15" s="51">
        <v>0</v>
      </c>
      <c r="K15" s="51">
        <v>0</v>
      </c>
      <c r="L15" s="51">
        <v>10.81</v>
      </c>
      <c r="M15" s="51">
        <v>12.31</v>
      </c>
      <c r="N15" s="51">
        <v>8.6</v>
      </c>
      <c r="O15" s="51">
        <v>0</v>
      </c>
      <c r="P15" s="51">
        <v>3.43</v>
      </c>
      <c r="Q15" s="51">
        <v>6</v>
      </c>
      <c r="R15" s="51">
        <v>0</v>
      </c>
      <c r="S15" s="51">
        <v>1.61</v>
      </c>
      <c r="T15" s="51">
        <v>5.52</v>
      </c>
      <c r="U15" s="51">
        <v>0</v>
      </c>
      <c r="V15" s="51">
        <v>1.81</v>
      </c>
      <c r="W15" s="51">
        <v>10.84</v>
      </c>
      <c r="X15" s="51">
        <v>15.17</v>
      </c>
      <c r="Y15" s="51">
        <v>16.059999999999999</v>
      </c>
      <c r="Z15" s="51">
        <v>0</v>
      </c>
      <c r="AA15" s="51">
        <v>7.16</v>
      </c>
      <c r="AB15" s="51">
        <v>10.08</v>
      </c>
      <c r="AC15" s="52">
        <v>12.48</v>
      </c>
    </row>
    <row r="16" spans="1:29" ht="17.25" thickTop="1" thickBot="1" x14ac:dyDescent="0.3">
      <c r="A16" s="34"/>
      <c r="B16" s="53">
        <v>45212</v>
      </c>
      <c r="C16" s="48">
        <f t="shared" si="0"/>
        <v>61.400000000000006</v>
      </c>
      <c r="D16" s="49"/>
      <c r="E16" s="50">
        <v>0</v>
      </c>
      <c r="F16" s="51">
        <v>0</v>
      </c>
      <c r="G16" s="51">
        <v>0</v>
      </c>
      <c r="H16" s="51"/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5.19</v>
      </c>
      <c r="P16" s="51">
        <v>0</v>
      </c>
      <c r="Q16" s="51">
        <v>3.55</v>
      </c>
      <c r="R16" s="51">
        <v>0</v>
      </c>
      <c r="S16" s="51">
        <v>0</v>
      </c>
      <c r="T16" s="51">
        <v>0</v>
      </c>
      <c r="U16" s="51">
        <v>0</v>
      </c>
      <c r="V16" s="51">
        <v>3.55</v>
      </c>
      <c r="W16" s="51">
        <v>0</v>
      </c>
      <c r="X16" s="51">
        <v>14.86</v>
      </c>
      <c r="Y16" s="51">
        <v>15.53</v>
      </c>
      <c r="Z16" s="51">
        <v>0</v>
      </c>
      <c r="AA16" s="51">
        <v>0</v>
      </c>
      <c r="AB16" s="51">
        <v>10.38</v>
      </c>
      <c r="AC16" s="52">
        <v>8.34</v>
      </c>
    </row>
    <row r="17" spans="1:29" ht="17.25" thickTop="1" thickBot="1" x14ac:dyDescent="0.3">
      <c r="A17" s="34"/>
      <c r="B17" s="53">
        <v>45213</v>
      </c>
      <c r="C17" s="48">
        <f t="shared" si="0"/>
        <v>35.549999999999997</v>
      </c>
      <c r="D17" s="49"/>
      <c r="E17" s="50">
        <v>0</v>
      </c>
      <c r="F17" s="51">
        <v>0</v>
      </c>
      <c r="G17" s="51">
        <v>0</v>
      </c>
      <c r="H17" s="51"/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3.48</v>
      </c>
      <c r="AA17" s="51">
        <v>16.059999999999999</v>
      </c>
      <c r="AB17" s="51">
        <v>0</v>
      </c>
      <c r="AC17" s="52">
        <v>16.010000000000002</v>
      </c>
    </row>
    <row r="18" spans="1:29" ht="17.25" thickTop="1" thickBot="1" x14ac:dyDescent="0.3">
      <c r="A18" s="34"/>
      <c r="B18" s="53">
        <v>45214</v>
      </c>
      <c r="C18" s="48">
        <f t="shared" si="0"/>
        <v>64.009999999999991</v>
      </c>
      <c r="D18" s="49"/>
      <c r="E18" s="50">
        <v>0</v>
      </c>
      <c r="F18" s="51">
        <v>0</v>
      </c>
      <c r="G18" s="51">
        <v>0</v>
      </c>
      <c r="H18" s="51"/>
      <c r="I18" s="51">
        <v>0</v>
      </c>
      <c r="J18" s="51">
        <v>0</v>
      </c>
      <c r="K18" s="51">
        <v>0</v>
      </c>
      <c r="L18" s="51">
        <v>2.7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1.24</v>
      </c>
      <c r="T18" s="51">
        <v>0</v>
      </c>
      <c r="U18" s="51">
        <v>15.09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11.86</v>
      </c>
      <c r="AB18" s="51">
        <v>16.440000000000001</v>
      </c>
      <c r="AC18" s="52">
        <v>16.68</v>
      </c>
    </row>
    <row r="19" spans="1:29" ht="17.25" thickTop="1" thickBot="1" x14ac:dyDescent="0.3">
      <c r="A19" s="34"/>
      <c r="B19" s="53">
        <v>45215</v>
      </c>
      <c r="C19" s="48">
        <f t="shared" si="0"/>
        <v>167.32999999999996</v>
      </c>
      <c r="D19" s="49"/>
      <c r="E19" s="50">
        <v>3.78</v>
      </c>
      <c r="F19" s="51">
        <v>0</v>
      </c>
      <c r="G19" s="51">
        <v>12.98</v>
      </c>
      <c r="H19" s="51"/>
      <c r="I19" s="51">
        <v>12.75</v>
      </c>
      <c r="J19" s="51">
        <v>12.46</v>
      </c>
      <c r="K19" s="51">
        <v>12.74</v>
      </c>
      <c r="L19" s="51">
        <v>4.34</v>
      </c>
      <c r="M19" s="51">
        <v>12.52</v>
      </c>
      <c r="N19" s="51">
        <v>12.76</v>
      </c>
      <c r="O19" s="51">
        <v>7.92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4.7300000000000004</v>
      </c>
      <c r="V19" s="51">
        <v>10.02</v>
      </c>
      <c r="W19" s="51">
        <v>11.94</v>
      </c>
      <c r="X19" s="51">
        <v>16.39</v>
      </c>
      <c r="Y19" s="51">
        <v>0</v>
      </c>
      <c r="Z19" s="51">
        <v>0</v>
      </c>
      <c r="AA19" s="51">
        <v>13.17</v>
      </c>
      <c r="AB19" s="51">
        <v>11.16</v>
      </c>
      <c r="AC19" s="52">
        <v>7.67</v>
      </c>
    </row>
    <row r="20" spans="1:29" ht="17.25" thickTop="1" thickBot="1" x14ac:dyDescent="0.3">
      <c r="A20" s="34"/>
      <c r="B20" s="53">
        <v>45216</v>
      </c>
      <c r="C20" s="48">
        <f t="shared" si="0"/>
        <v>178.69999999999996</v>
      </c>
      <c r="D20" s="49"/>
      <c r="E20" s="50">
        <v>0</v>
      </c>
      <c r="F20" s="51">
        <v>11.55</v>
      </c>
      <c r="G20" s="51">
        <v>0</v>
      </c>
      <c r="H20" s="51"/>
      <c r="I20" s="51">
        <v>0</v>
      </c>
      <c r="J20" s="51">
        <v>0</v>
      </c>
      <c r="K20" s="51">
        <v>0</v>
      </c>
      <c r="L20" s="51">
        <v>1.1200000000000001</v>
      </c>
      <c r="M20" s="51">
        <v>15.69</v>
      </c>
      <c r="N20" s="51">
        <v>16.61</v>
      </c>
      <c r="O20" s="51">
        <v>16.29</v>
      </c>
      <c r="P20" s="51">
        <v>11.29</v>
      </c>
      <c r="Q20" s="51">
        <v>10.74</v>
      </c>
      <c r="R20" s="51">
        <v>14.04</v>
      </c>
      <c r="S20" s="51">
        <v>12.38</v>
      </c>
      <c r="T20" s="51">
        <v>15.42</v>
      </c>
      <c r="U20" s="51">
        <v>0</v>
      </c>
      <c r="V20" s="51">
        <v>2.93</v>
      </c>
      <c r="W20" s="51">
        <v>0</v>
      </c>
      <c r="X20" s="51">
        <v>7.29</v>
      </c>
      <c r="Y20" s="51">
        <v>0</v>
      </c>
      <c r="Z20" s="51">
        <v>0</v>
      </c>
      <c r="AA20" s="51">
        <v>16.010000000000002</v>
      </c>
      <c r="AB20" s="51">
        <v>11.94</v>
      </c>
      <c r="AC20" s="52">
        <v>15.4</v>
      </c>
    </row>
    <row r="21" spans="1:29" ht="17.25" thickTop="1" thickBot="1" x14ac:dyDescent="0.3">
      <c r="A21" s="34"/>
      <c r="B21" s="53">
        <v>45217</v>
      </c>
      <c r="C21" s="48">
        <f t="shared" si="0"/>
        <v>207.51</v>
      </c>
      <c r="D21" s="49"/>
      <c r="E21" s="50">
        <v>13.75</v>
      </c>
      <c r="F21" s="51">
        <v>4.6399999999999997</v>
      </c>
      <c r="G21" s="51">
        <v>0</v>
      </c>
      <c r="H21" s="51"/>
      <c r="I21" s="51">
        <v>0</v>
      </c>
      <c r="J21" s="51">
        <v>0</v>
      </c>
      <c r="K21" s="51">
        <v>2.67</v>
      </c>
      <c r="L21" s="51">
        <v>15.09</v>
      </c>
      <c r="M21" s="51">
        <v>4.7</v>
      </c>
      <c r="N21" s="51">
        <v>14.83</v>
      </c>
      <c r="O21" s="51">
        <v>16.63</v>
      </c>
      <c r="P21" s="51">
        <v>16.47</v>
      </c>
      <c r="Q21" s="51">
        <v>10.43</v>
      </c>
      <c r="R21" s="51">
        <v>10</v>
      </c>
      <c r="S21" s="51">
        <v>16.420000000000002</v>
      </c>
      <c r="T21" s="51">
        <v>16.52</v>
      </c>
      <c r="U21" s="51">
        <v>0</v>
      </c>
      <c r="V21" s="51">
        <v>0</v>
      </c>
      <c r="W21" s="51">
        <v>0</v>
      </c>
      <c r="X21" s="51">
        <v>12.61</v>
      </c>
      <c r="Y21" s="51">
        <v>14.56</v>
      </c>
      <c r="Z21" s="51">
        <v>11.7</v>
      </c>
      <c r="AA21" s="51">
        <v>12.9</v>
      </c>
      <c r="AB21" s="51">
        <v>13.59</v>
      </c>
      <c r="AC21" s="52">
        <v>0</v>
      </c>
    </row>
    <row r="22" spans="1:29" ht="17.25" thickTop="1" thickBot="1" x14ac:dyDescent="0.3">
      <c r="A22" s="34"/>
      <c r="B22" s="53">
        <v>45218</v>
      </c>
      <c r="C22" s="48">
        <f t="shared" si="0"/>
        <v>64.569999999999993</v>
      </c>
      <c r="D22" s="49"/>
      <c r="E22" s="50">
        <v>8.34</v>
      </c>
      <c r="F22" s="51">
        <v>2.83</v>
      </c>
      <c r="G22" s="51">
        <v>7.28</v>
      </c>
      <c r="H22" s="51"/>
      <c r="I22" s="51">
        <v>2.08</v>
      </c>
      <c r="J22" s="51">
        <v>0</v>
      </c>
      <c r="K22" s="51">
        <v>2.97</v>
      </c>
      <c r="L22" s="51">
        <v>0</v>
      </c>
      <c r="M22" s="51">
        <v>2.76</v>
      </c>
      <c r="N22" s="51">
        <v>0</v>
      </c>
      <c r="O22" s="51">
        <v>15.43</v>
      </c>
      <c r="P22" s="51">
        <v>0</v>
      </c>
      <c r="Q22" s="51">
        <v>0</v>
      </c>
      <c r="R22" s="51">
        <v>0</v>
      </c>
      <c r="S22" s="51">
        <v>5.81</v>
      </c>
      <c r="T22" s="51">
        <v>0</v>
      </c>
      <c r="U22" s="51">
        <v>10.46</v>
      </c>
      <c r="V22" s="51">
        <v>0</v>
      </c>
      <c r="W22" s="51">
        <v>0</v>
      </c>
      <c r="X22" s="51">
        <v>1.0900000000000001</v>
      </c>
      <c r="Y22" s="51">
        <v>0.65</v>
      </c>
      <c r="Z22" s="51">
        <v>0.28000000000000003</v>
      </c>
      <c r="AA22" s="51">
        <v>0</v>
      </c>
      <c r="AB22" s="51">
        <v>0.16</v>
      </c>
      <c r="AC22" s="52">
        <v>4.43</v>
      </c>
    </row>
    <row r="23" spans="1:29" ht="17.25" thickTop="1" thickBot="1" x14ac:dyDescent="0.3">
      <c r="A23" s="34"/>
      <c r="B23" s="53">
        <v>45219</v>
      </c>
      <c r="C23" s="48">
        <f t="shared" si="0"/>
        <v>55.42</v>
      </c>
      <c r="D23" s="49"/>
      <c r="E23" s="50">
        <v>0</v>
      </c>
      <c r="F23" s="51">
        <v>11.3</v>
      </c>
      <c r="G23" s="51">
        <v>8.24</v>
      </c>
      <c r="H23" s="51"/>
      <c r="I23" s="51">
        <v>0</v>
      </c>
      <c r="J23" s="51">
        <v>0</v>
      </c>
      <c r="K23" s="51">
        <v>5.32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10.62</v>
      </c>
      <c r="V23" s="51">
        <v>0</v>
      </c>
      <c r="W23" s="51">
        <v>0</v>
      </c>
      <c r="X23" s="51">
        <v>11.27</v>
      </c>
      <c r="Y23" s="51">
        <v>0</v>
      </c>
      <c r="Z23" s="51">
        <v>0</v>
      </c>
      <c r="AA23" s="51">
        <v>0</v>
      </c>
      <c r="AB23" s="51">
        <v>0</v>
      </c>
      <c r="AC23" s="52">
        <v>8.67</v>
      </c>
    </row>
    <row r="24" spans="1:29" ht="17.25" thickTop="1" thickBot="1" x14ac:dyDescent="0.3">
      <c r="A24" s="34"/>
      <c r="B24" s="53">
        <v>45220</v>
      </c>
      <c r="C24" s="48">
        <f t="shared" si="0"/>
        <v>71.5</v>
      </c>
      <c r="D24" s="49"/>
      <c r="E24" s="50">
        <v>12.86</v>
      </c>
      <c r="F24" s="51">
        <v>2.68</v>
      </c>
      <c r="G24" s="51">
        <v>0</v>
      </c>
      <c r="H24" s="51"/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2.0299999999999998</v>
      </c>
      <c r="S24" s="51">
        <v>13.68</v>
      </c>
      <c r="T24" s="51">
        <v>4.28</v>
      </c>
      <c r="U24" s="51">
        <v>13.56</v>
      </c>
      <c r="V24" s="51">
        <v>4.49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2.04</v>
      </c>
      <c r="AC24" s="52">
        <v>15.88</v>
      </c>
    </row>
    <row r="25" spans="1:29" ht="17.25" thickTop="1" thickBot="1" x14ac:dyDescent="0.3">
      <c r="A25" s="34"/>
      <c r="B25" s="53">
        <v>45221</v>
      </c>
      <c r="C25" s="48">
        <f t="shared" si="0"/>
        <v>100.81</v>
      </c>
      <c r="D25" s="49"/>
      <c r="E25" s="50">
        <v>5.42</v>
      </c>
      <c r="F25" s="51">
        <v>0</v>
      </c>
      <c r="G25" s="51">
        <v>0</v>
      </c>
      <c r="H25" s="51"/>
      <c r="I25" s="51">
        <v>0</v>
      </c>
      <c r="J25" s="51">
        <v>0</v>
      </c>
      <c r="K25" s="51">
        <v>0</v>
      </c>
      <c r="L25" s="51">
        <v>0</v>
      </c>
      <c r="M25" s="51">
        <v>7.21</v>
      </c>
      <c r="N25" s="51">
        <v>15.59</v>
      </c>
      <c r="O25" s="51">
        <v>0</v>
      </c>
      <c r="P25" s="51">
        <v>0</v>
      </c>
      <c r="Q25" s="51">
        <v>0</v>
      </c>
      <c r="R25" s="51">
        <v>7.08</v>
      </c>
      <c r="S25" s="51">
        <v>0</v>
      </c>
      <c r="T25" s="51">
        <v>0</v>
      </c>
      <c r="U25" s="51">
        <v>0</v>
      </c>
      <c r="V25" s="51">
        <v>13.8</v>
      </c>
      <c r="W25" s="51">
        <v>15.22</v>
      </c>
      <c r="X25" s="51">
        <v>11.59</v>
      </c>
      <c r="Y25" s="51">
        <v>4.43</v>
      </c>
      <c r="Z25" s="51">
        <v>0</v>
      </c>
      <c r="AA25" s="51">
        <v>0</v>
      </c>
      <c r="AB25" s="51">
        <v>4.12</v>
      </c>
      <c r="AC25" s="52">
        <v>16.350000000000001</v>
      </c>
    </row>
    <row r="26" spans="1:29" ht="17.25" thickTop="1" thickBot="1" x14ac:dyDescent="0.3">
      <c r="A26" s="34"/>
      <c r="B26" s="53">
        <v>45222</v>
      </c>
      <c r="C26" s="48">
        <f t="shared" si="0"/>
        <v>109.15500000000002</v>
      </c>
      <c r="D26" s="49"/>
      <c r="E26" s="50">
        <v>2.19</v>
      </c>
      <c r="F26" s="51">
        <v>9.64</v>
      </c>
      <c r="G26" s="51">
        <v>0</v>
      </c>
      <c r="H26" s="51"/>
      <c r="I26" s="51">
        <v>0</v>
      </c>
      <c r="J26" s="51">
        <v>0</v>
      </c>
      <c r="K26" s="51">
        <v>0</v>
      </c>
      <c r="L26" s="51">
        <v>2.21</v>
      </c>
      <c r="M26" s="51">
        <v>0</v>
      </c>
      <c r="N26" s="51">
        <v>7.48</v>
      </c>
      <c r="O26" s="51">
        <v>6.93</v>
      </c>
      <c r="P26" s="51">
        <v>12.88</v>
      </c>
      <c r="Q26" s="51">
        <v>0</v>
      </c>
      <c r="R26" s="51">
        <v>0</v>
      </c>
      <c r="S26" s="51">
        <v>0</v>
      </c>
      <c r="T26" s="51">
        <v>13.077500000000001</v>
      </c>
      <c r="U26" s="51">
        <v>0</v>
      </c>
      <c r="V26" s="51">
        <v>0</v>
      </c>
      <c r="W26" s="51">
        <v>0</v>
      </c>
      <c r="X26" s="51">
        <v>11.7925</v>
      </c>
      <c r="Y26" s="51">
        <v>4.3224999999999998</v>
      </c>
      <c r="Z26" s="51">
        <v>6.0350000000000001</v>
      </c>
      <c r="AA26" s="51">
        <v>7.9074999999999998</v>
      </c>
      <c r="AB26" s="51">
        <v>12.272500000000001</v>
      </c>
      <c r="AC26" s="52">
        <v>12.4175</v>
      </c>
    </row>
    <row r="27" spans="1:29" ht="17.25" thickTop="1" thickBot="1" x14ac:dyDescent="0.3">
      <c r="A27" s="34"/>
      <c r="B27" s="53">
        <v>45223</v>
      </c>
      <c r="C27" s="48">
        <f t="shared" si="0"/>
        <v>66.202500000000001</v>
      </c>
      <c r="D27" s="49"/>
      <c r="E27" s="50">
        <v>13.215</v>
      </c>
      <c r="F27" s="51">
        <v>0</v>
      </c>
      <c r="G27" s="51">
        <v>0</v>
      </c>
      <c r="H27" s="51"/>
      <c r="I27" s="51">
        <v>0</v>
      </c>
      <c r="J27" s="51">
        <v>0</v>
      </c>
      <c r="K27" s="51">
        <v>0</v>
      </c>
      <c r="L27" s="51">
        <v>2.5175000000000001</v>
      </c>
      <c r="M27" s="51">
        <v>0</v>
      </c>
      <c r="N27" s="51">
        <v>0</v>
      </c>
      <c r="O27" s="51">
        <v>0</v>
      </c>
      <c r="P27" s="51">
        <v>0</v>
      </c>
      <c r="Q27" s="51">
        <v>10.4925</v>
      </c>
      <c r="R27" s="51">
        <v>8.0449999999999999</v>
      </c>
      <c r="S27" s="51">
        <v>12.115</v>
      </c>
      <c r="T27" s="51">
        <v>13.022500000000001</v>
      </c>
      <c r="U27" s="51">
        <v>6.2575000000000003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2">
        <v>0.53749999999999998</v>
      </c>
    </row>
    <row r="28" spans="1:29" ht="17.25" thickTop="1" thickBot="1" x14ac:dyDescent="0.3">
      <c r="A28" s="34"/>
      <c r="B28" s="53">
        <v>45224</v>
      </c>
      <c r="C28" s="48">
        <f t="shared" si="0"/>
        <v>77.137500000000003</v>
      </c>
      <c r="D28" s="49"/>
      <c r="E28" s="50">
        <v>6.3250000000000002</v>
      </c>
      <c r="F28" s="51">
        <v>0</v>
      </c>
      <c r="G28" s="51">
        <v>0</v>
      </c>
      <c r="H28" s="51"/>
      <c r="I28" s="51">
        <v>0</v>
      </c>
      <c r="J28" s="51">
        <v>0</v>
      </c>
      <c r="K28" s="51">
        <v>0</v>
      </c>
      <c r="L28" s="51">
        <v>0</v>
      </c>
      <c r="M28" s="51">
        <v>6.89</v>
      </c>
      <c r="N28" s="51">
        <v>0.28999999999999998</v>
      </c>
      <c r="O28" s="51">
        <v>0</v>
      </c>
      <c r="P28" s="51">
        <v>2.9575</v>
      </c>
      <c r="Q28" s="51">
        <v>2.7650000000000001</v>
      </c>
      <c r="R28" s="51">
        <v>15.404999999999999</v>
      </c>
      <c r="S28" s="51">
        <v>16.5825</v>
      </c>
      <c r="T28" s="51">
        <v>0</v>
      </c>
      <c r="U28" s="51">
        <v>3.16</v>
      </c>
      <c r="V28" s="51">
        <v>5.2424999999999997</v>
      </c>
      <c r="W28" s="51">
        <v>2.3574999999999999</v>
      </c>
      <c r="X28" s="51">
        <v>0</v>
      </c>
      <c r="Y28" s="51">
        <v>3.7825000000000002</v>
      </c>
      <c r="Z28" s="51">
        <v>6.4550000000000001</v>
      </c>
      <c r="AA28" s="51">
        <v>0.1525</v>
      </c>
      <c r="AB28" s="51">
        <v>0</v>
      </c>
      <c r="AC28" s="52">
        <v>4.7725</v>
      </c>
    </row>
    <row r="29" spans="1:29" ht="17.25" thickTop="1" thickBot="1" x14ac:dyDescent="0.3">
      <c r="A29" s="34"/>
      <c r="B29" s="53">
        <v>45225</v>
      </c>
      <c r="C29" s="48">
        <f t="shared" si="0"/>
        <v>55.642500000000013</v>
      </c>
      <c r="D29" s="49"/>
      <c r="E29" s="50">
        <v>0</v>
      </c>
      <c r="F29" s="51">
        <v>0</v>
      </c>
      <c r="G29" s="51">
        <v>0</v>
      </c>
      <c r="H29" s="51"/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5.3224999999999998</v>
      </c>
      <c r="P29" s="51">
        <v>0</v>
      </c>
      <c r="Q29" s="51">
        <v>10.135</v>
      </c>
      <c r="R29" s="51">
        <v>11.345000000000001</v>
      </c>
      <c r="S29" s="51">
        <v>2.94</v>
      </c>
      <c r="T29" s="51">
        <v>4</v>
      </c>
      <c r="U29" s="51">
        <v>0</v>
      </c>
      <c r="V29" s="51">
        <v>13.7325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2">
        <v>8.1675000000000004</v>
      </c>
    </row>
    <row r="30" spans="1:29" ht="17.25" thickTop="1" thickBot="1" x14ac:dyDescent="0.3">
      <c r="A30" s="34"/>
      <c r="B30" s="53">
        <v>45226</v>
      </c>
      <c r="C30" s="48">
        <f t="shared" si="0"/>
        <v>77.522500000000008</v>
      </c>
      <c r="D30" s="49"/>
      <c r="E30" s="50">
        <v>0</v>
      </c>
      <c r="F30" s="51">
        <v>0</v>
      </c>
      <c r="G30" s="51">
        <v>0</v>
      </c>
      <c r="H30" s="51"/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13.16</v>
      </c>
      <c r="Q30" s="51">
        <v>0</v>
      </c>
      <c r="R30" s="51">
        <v>12.5275</v>
      </c>
      <c r="S30" s="51">
        <v>16.170000000000002</v>
      </c>
      <c r="T30" s="51">
        <v>13.3225</v>
      </c>
      <c r="U30" s="51">
        <v>0</v>
      </c>
      <c r="V30" s="51">
        <v>0</v>
      </c>
      <c r="W30" s="51">
        <v>0</v>
      </c>
      <c r="X30" s="51">
        <v>1.24</v>
      </c>
      <c r="Y30" s="51">
        <v>0</v>
      </c>
      <c r="Z30" s="51">
        <v>7.99</v>
      </c>
      <c r="AA30" s="51">
        <v>1.37</v>
      </c>
      <c r="AB30" s="51">
        <v>0</v>
      </c>
      <c r="AC30" s="52">
        <v>11.7425</v>
      </c>
    </row>
    <row r="31" spans="1:29" ht="17.25" thickTop="1" thickBot="1" x14ac:dyDescent="0.3">
      <c r="A31" s="34"/>
      <c r="B31" s="53">
        <v>45227</v>
      </c>
      <c r="C31" s="48">
        <f t="shared" si="0"/>
        <v>60.26</v>
      </c>
      <c r="D31" s="49"/>
      <c r="E31" s="50">
        <v>3.2875000000000001</v>
      </c>
      <c r="F31" s="51">
        <v>5.3775000000000004</v>
      </c>
      <c r="G31" s="51">
        <v>0</v>
      </c>
      <c r="H31" s="51"/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3.4750000000000001</v>
      </c>
      <c r="P31" s="51">
        <v>13.352499999999999</v>
      </c>
      <c r="Q31" s="51">
        <v>0</v>
      </c>
      <c r="R31" s="51">
        <v>0</v>
      </c>
      <c r="S31" s="51">
        <v>12.335000000000001</v>
      </c>
      <c r="T31" s="51">
        <v>11.29</v>
      </c>
      <c r="U31" s="51">
        <v>10.465</v>
      </c>
      <c r="V31" s="51">
        <v>0</v>
      </c>
      <c r="W31" s="51">
        <v>0</v>
      </c>
      <c r="X31" s="51">
        <v>0</v>
      </c>
      <c r="Y31" s="51">
        <v>0.53749999999999998</v>
      </c>
      <c r="Z31" s="51">
        <v>0.14000000000000001</v>
      </c>
      <c r="AA31" s="51">
        <v>0</v>
      </c>
      <c r="AB31" s="51">
        <v>0</v>
      </c>
      <c r="AC31" s="52">
        <v>0</v>
      </c>
    </row>
    <row r="32" spans="1:29" ht="17.25" thickTop="1" thickBot="1" x14ac:dyDescent="0.3">
      <c r="A32" s="34"/>
      <c r="B32" s="53">
        <v>45228</v>
      </c>
      <c r="C32" s="48">
        <f t="shared" si="0"/>
        <v>123.42749999999998</v>
      </c>
      <c r="D32" s="49"/>
      <c r="E32" s="50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11.545</v>
      </c>
      <c r="R32" s="51">
        <v>16.09</v>
      </c>
      <c r="S32" s="51">
        <v>17.352499999999999</v>
      </c>
      <c r="T32" s="51">
        <v>17.16</v>
      </c>
      <c r="U32" s="51">
        <v>17.022500000000001</v>
      </c>
      <c r="V32" s="51">
        <v>14.4975</v>
      </c>
      <c r="W32" s="51">
        <v>13.095000000000001</v>
      </c>
      <c r="X32" s="51">
        <v>0</v>
      </c>
      <c r="Y32" s="51">
        <v>0</v>
      </c>
      <c r="Z32" s="51">
        <v>10.119999999999999</v>
      </c>
      <c r="AA32" s="51">
        <v>5.4725000000000001</v>
      </c>
      <c r="AB32" s="51">
        <v>0.86499999999999999</v>
      </c>
      <c r="AC32" s="52">
        <v>0.20749999999999999</v>
      </c>
    </row>
    <row r="33" spans="1:29" ht="17.25" thickTop="1" thickBot="1" x14ac:dyDescent="0.3">
      <c r="A33" s="34"/>
      <c r="B33" s="53">
        <v>45229</v>
      </c>
      <c r="C33" s="48">
        <f t="shared" si="0"/>
        <v>86.467500000000001</v>
      </c>
      <c r="D33" s="49"/>
      <c r="E33" s="50">
        <v>0</v>
      </c>
      <c r="F33" s="51">
        <v>0</v>
      </c>
      <c r="G33" s="51">
        <v>0</v>
      </c>
      <c r="H33" s="51"/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0.73</v>
      </c>
      <c r="T33" s="51">
        <v>11.922499999999999</v>
      </c>
      <c r="U33" s="51">
        <v>13.0275</v>
      </c>
      <c r="V33" s="51">
        <v>14.13</v>
      </c>
      <c r="W33" s="51">
        <v>15.557499999999999</v>
      </c>
      <c r="X33" s="51">
        <v>0</v>
      </c>
      <c r="Y33" s="51">
        <v>0</v>
      </c>
      <c r="Z33" s="51">
        <v>0</v>
      </c>
      <c r="AA33" s="51">
        <v>16.857500000000002</v>
      </c>
      <c r="AB33" s="51">
        <v>13.3125</v>
      </c>
      <c r="AC33" s="52">
        <v>0.93</v>
      </c>
    </row>
    <row r="34" spans="1:29" ht="16.5" thickTop="1" x14ac:dyDescent="0.25">
      <c r="A34" s="34"/>
      <c r="B34" s="54">
        <v>45230</v>
      </c>
      <c r="C34" s="55">
        <f>SUM(E34:AC34)</f>
        <v>77.67</v>
      </c>
      <c r="D34" s="56"/>
      <c r="E34" s="50">
        <v>0</v>
      </c>
      <c r="F34" s="51">
        <v>0</v>
      </c>
      <c r="G34" s="51">
        <v>0</v>
      </c>
      <c r="H34" s="51"/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10.8775</v>
      </c>
      <c r="P34" s="51">
        <v>2.3525</v>
      </c>
      <c r="Q34" s="51">
        <v>10.135</v>
      </c>
      <c r="R34" s="51">
        <v>0</v>
      </c>
      <c r="S34" s="51">
        <v>11.565</v>
      </c>
      <c r="T34" s="51">
        <v>12.775</v>
      </c>
      <c r="U34" s="51">
        <v>9.59</v>
      </c>
      <c r="V34" s="51">
        <v>10.8025</v>
      </c>
      <c r="W34" s="51">
        <v>0</v>
      </c>
      <c r="X34" s="51">
        <v>1.29</v>
      </c>
      <c r="Y34" s="51">
        <v>0</v>
      </c>
      <c r="Z34" s="51">
        <v>0.39</v>
      </c>
      <c r="AA34" s="51">
        <v>0</v>
      </c>
      <c r="AB34" s="51">
        <v>0</v>
      </c>
      <c r="AC34" s="52">
        <v>7.8925000000000001</v>
      </c>
    </row>
    <row r="35" spans="1:29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</row>
    <row r="36" spans="1:29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</row>
    <row r="37" spans="1:29" ht="19.5" thickBot="1" x14ac:dyDescent="0.3">
      <c r="A37" s="34"/>
      <c r="B37" s="35" t="s">
        <v>38</v>
      </c>
      <c r="C37" s="36" t="s">
        <v>39</v>
      </c>
      <c r="D37" s="37"/>
      <c r="E37" s="38" t="s">
        <v>41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9"/>
    </row>
    <row r="38" spans="1:29" ht="16.5" thickTop="1" thickBot="1" x14ac:dyDescent="0.3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4" t="s">
        <v>17</v>
      </c>
      <c r="T38" s="45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4" t="s">
        <v>26</v>
      </c>
      <c r="AC38" s="57" t="s">
        <v>27</v>
      </c>
    </row>
    <row r="39" spans="1:29" ht="17.25" thickTop="1" thickBot="1" x14ac:dyDescent="0.3">
      <c r="A39" s="34"/>
      <c r="B39" s="47">
        <v>45200</v>
      </c>
      <c r="C39" s="48">
        <f>SUM(E39:AC39)</f>
        <v>-11.02</v>
      </c>
      <c r="D39" s="49"/>
      <c r="E39" s="50">
        <v>0</v>
      </c>
      <c r="F39" s="51">
        <v>0</v>
      </c>
      <c r="G39" s="51">
        <v>0</v>
      </c>
      <c r="H39" s="51"/>
      <c r="I39" s="51">
        <v>0</v>
      </c>
      <c r="J39" s="51">
        <v>0</v>
      </c>
      <c r="K39" s="51">
        <v>0</v>
      </c>
      <c r="L39" s="51">
        <v>0</v>
      </c>
      <c r="M39" s="51">
        <v>-3.83</v>
      </c>
      <c r="N39" s="51">
        <v>-2.1</v>
      </c>
      <c r="O39" s="51">
        <v>0</v>
      </c>
      <c r="P39" s="51">
        <v>0</v>
      </c>
      <c r="Q39" s="51">
        <v>0</v>
      </c>
      <c r="R39" s="51">
        <v>0</v>
      </c>
      <c r="S39" s="51">
        <v>-0.22</v>
      </c>
      <c r="T39" s="51">
        <v>0</v>
      </c>
      <c r="U39" s="51">
        <v>0</v>
      </c>
      <c r="V39" s="51">
        <v>0</v>
      </c>
      <c r="W39" s="51">
        <v>-3.81</v>
      </c>
      <c r="X39" s="51">
        <v>-0.18</v>
      </c>
      <c r="Y39" s="51">
        <v>0</v>
      </c>
      <c r="Z39" s="51">
        <v>0</v>
      </c>
      <c r="AA39" s="51">
        <v>0</v>
      </c>
      <c r="AB39" s="51">
        <v>0</v>
      </c>
      <c r="AC39" s="52">
        <v>-0.88</v>
      </c>
    </row>
    <row r="40" spans="1:29" ht="17.25" thickTop="1" thickBot="1" x14ac:dyDescent="0.3">
      <c r="A40" s="34"/>
      <c r="B40" s="53">
        <v>45201</v>
      </c>
      <c r="C40" s="48">
        <f t="shared" ref="C40:C68" si="1">SUM(E40:AC40)</f>
        <v>-103.77000000000001</v>
      </c>
      <c r="D40" s="49"/>
      <c r="E40" s="50">
        <v>-3.57</v>
      </c>
      <c r="F40" s="51">
        <v>0</v>
      </c>
      <c r="G40" s="51">
        <v>0</v>
      </c>
      <c r="H40" s="51"/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-3.38</v>
      </c>
      <c r="O40" s="51">
        <v>-9.73</v>
      </c>
      <c r="P40" s="51">
        <v>-3.27</v>
      </c>
      <c r="Q40" s="51">
        <v>-5.6</v>
      </c>
      <c r="R40" s="51">
        <v>-9.32</v>
      </c>
      <c r="S40" s="51">
        <v>-9.48</v>
      </c>
      <c r="T40" s="51">
        <v>-0.99</v>
      </c>
      <c r="U40" s="51">
        <v>0</v>
      </c>
      <c r="V40" s="51">
        <v>0</v>
      </c>
      <c r="W40" s="51">
        <v>-7.83</v>
      </c>
      <c r="X40" s="51">
        <v>-12.86</v>
      </c>
      <c r="Y40" s="51">
        <v>-5.29</v>
      </c>
      <c r="Z40" s="51">
        <v>-7.71</v>
      </c>
      <c r="AA40" s="51">
        <v>-7.45</v>
      </c>
      <c r="AB40" s="51">
        <v>-13.57</v>
      </c>
      <c r="AC40" s="52">
        <v>-3.72</v>
      </c>
    </row>
    <row r="41" spans="1:29" ht="17.25" thickTop="1" thickBot="1" x14ac:dyDescent="0.3">
      <c r="A41" s="34"/>
      <c r="B41" s="53">
        <v>45202</v>
      </c>
      <c r="C41" s="48">
        <f t="shared" si="1"/>
        <v>-109.10999999999999</v>
      </c>
      <c r="D41" s="49"/>
      <c r="E41" s="50">
        <v>-10.64</v>
      </c>
      <c r="F41" s="51">
        <v>0</v>
      </c>
      <c r="G41" s="51">
        <v>0</v>
      </c>
      <c r="H41" s="51"/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-9.32</v>
      </c>
      <c r="O41" s="51">
        <v>-9.68</v>
      </c>
      <c r="P41" s="51">
        <v>-3.36</v>
      </c>
      <c r="Q41" s="51">
        <v>-9.41</v>
      </c>
      <c r="R41" s="51">
        <v>-9.56</v>
      </c>
      <c r="S41" s="51">
        <v>-4.47</v>
      </c>
      <c r="T41" s="51">
        <v>-7.12</v>
      </c>
      <c r="U41" s="51">
        <v>0</v>
      </c>
      <c r="V41" s="51">
        <v>0</v>
      </c>
      <c r="W41" s="51">
        <v>0</v>
      </c>
      <c r="X41" s="51">
        <v>-11.71</v>
      </c>
      <c r="Y41" s="51">
        <v>0</v>
      </c>
      <c r="Z41" s="51">
        <v>-6.75</v>
      </c>
      <c r="AA41" s="51">
        <v>-12.22</v>
      </c>
      <c r="AB41" s="51">
        <v>-13.63</v>
      </c>
      <c r="AC41" s="52">
        <v>-1.24</v>
      </c>
    </row>
    <row r="42" spans="1:29" ht="17.25" thickTop="1" thickBot="1" x14ac:dyDescent="0.3">
      <c r="A42" s="34"/>
      <c r="B42" s="53">
        <v>45203</v>
      </c>
      <c r="C42" s="48">
        <f t="shared" si="1"/>
        <v>-101.24999999999999</v>
      </c>
      <c r="D42" s="49"/>
      <c r="E42" s="50">
        <v>-10.84</v>
      </c>
      <c r="F42" s="51">
        <v>0</v>
      </c>
      <c r="G42" s="51">
        <v>0</v>
      </c>
      <c r="H42" s="51"/>
      <c r="I42" s="51">
        <v>0</v>
      </c>
      <c r="J42" s="51">
        <v>0</v>
      </c>
      <c r="K42" s="51">
        <v>0</v>
      </c>
      <c r="L42" s="51">
        <v>-5.35</v>
      </c>
      <c r="M42" s="51">
        <v>-5.57</v>
      </c>
      <c r="N42" s="51">
        <v>0</v>
      </c>
      <c r="O42" s="51">
        <v>-8.0500000000000007</v>
      </c>
      <c r="P42" s="51">
        <v>-9.42</v>
      </c>
      <c r="Q42" s="51">
        <v>-9.75</v>
      </c>
      <c r="R42" s="51">
        <v>-9.5</v>
      </c>
      <c r="S42" s="51">
        <v>-9.34</v>
      </c>
      <c r="T42" s="51">
        <v>-9.4</v>
      </c>
      <c r="U42" s="51">
        <v>-8.19</v>
      </c>
      <c r="V42" s="51">
        <v>0</v>
      </c>
      <c r="W42" s="51">
        <v>0</v>
      </c>
      <c r="X42" s="51">
        <v>0</v>
      </c>
      <c r="Y42" s="51">
        <v>-12.49</v>
      </c>
      <c r="Z42" s="51">
        <v>-0.42</v>
      </c>
      <c r="AA42" s="51">
        <v>-0.99</v>
      </c>
      <c r="AB42" s="51">
        <v>-1.94</v>
      </c>
      <c r="AC42" s="52">
        <v>0</v>
      </c>
    </row>
    <row r="43" spans="1:29" ht="17.25" thickTop="1" thickBot="1" x14ac:dyDescent="0.3">
      <c r="A43" s="34"/>
      <c r="B43" s="53">
        <v>45204</v>
      </c>
      <c r="C43" s="48">
        <f t="shared" si="1"/>
        <v>-49.669999999999995</v>
      </c>
      <c r="D43" s="49"/>
      <c r="E43" s="50">
        <v>0</v>
      </c>
      <c r="F43" s="51">
        <v>0</v>
      </c>
      <c r="G43" s="51">
        <v>0</v>
      </c>
      <c r="H43" s="51"/>
      <c r="I43" s="51">
        <v>0</v>
      </c>
      <c r="J43" s="51">
        <v>0</v>
      </c>
      <c r="K43" s="51">
        <v>0</v>
      </c>
      <c r="L43" s="51">
        <v>0</v>
      </c>
      <c r="M43" s="51">
        <v>-2.1</v>
      </c>
      <c r="N43" s="51">
        <v>-7.41</v>
      </c>
      <c r="O43" s="51">
        <v>-9.4600000000000009</v>
      </c>
      <c r="P43" s="51">
        <v>-9.51</v>
      </c>
      <c r="Q43" s="51">
        <v>-0.98</v>
      </c>
      <c r="R43" s="51">
        <v>-0.73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-3.25</v>
      </c>
      <c r="Y43" s="51">
        <v>-1.37</v>
      </c>
      <c r="Z43" s="51">
        <v>-3.51</v>
      </c>
      <c r="AA43" s="51">
        <v>-4.34</v>
      </c>
      <c r="AB43" s="51">
        <v>-6.16</v>
      </c>
      <c r="AC43" s="52">
        <v>-0.85</v>
      </c>
    </row>
    <row r="44" spans="1:29" ht="17.25" thickTop="1" thickBot="1" x14ac:dyDescent="0.3">
      <c r="A44" s="34"/>
      <c r="B44" s="53">
        <v>45205</v>
      </c>
      <c r="C44" s="48">
        <f t="shared" si="1"/>
        <v>-57.78</v>
      </c>
      <c r="D44" s="49"/>
      <c r="E44" s="50">
        <v>0</v>
      </c>
      <c r="F44" s="51">
        <v>0</v>
      </c>
      <c r="G44" s="51">
        <v>0</v>
      </c>
      <c r="H44" s="51"/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-7.91</v>
      </c>
      <c r="R44" s="51">
        <v>0</v>
      </c>
      <c r="S44" s="51">
        <v>-8.81</v>
      </c>
      <c r="T44" s="51">
        <v>0</v>
      </c>
      <c r="U44" s="51">
        <v>0</v>
      </c>
      <c r="V44" s="51">
        <v>0</v>
      </c>
      <c r="W44" s="51">
        <v>-2.5099999999999998</v>
      </c>
      <c r="X44" s="51">
        <v>-13.06</v>
      </c>
      <c r="Y44" s="51">
        <v>-12.47</v>
      </c>
      <c r="Z44" s="51">
        <v>0</v>
      </c>
      <c r="AA44" s="51">
        <v>0</v>
      </c>
      <c r="AB44" s="51">
        <v>-8.14</v>
      </c>
      <c r="AC44" s="52">
        <v>-4.88</v>
      </c>
    </row>
    <row r="45" spans="1:29" ht="17.25" thickTop="1" thickBot="1" x14ac:dyDescent="0.3">
      <c r="A45" s="34"/>
      <c r="B45" s="53">
        <v>45206</v>
      </c>
      <c r="C45" s="48">
        <f t="shared" si="1"/>
        <v>-99.4</v>
      </c>
      <c r="D45" s="49"/>
      <c r="E45" s="50">
        <v>0</v>
      </c>
      <c r="F45" s="51">
        <v>0</v>
      </c>
      <c r="G45" s="51">
        <v>0</v>
      </c>
      <c r="H45" s="51"/>
      <c r="I45" s="51">
        <v>-1.35</v>
      </c>
      <c r="J45" s="51">
        <v>0</v>
      </c>
      <c r="K45" s="51">
        <v>0</v>
      </c>
      <c r="L45" s="51">
        <v>0</v>
      </c>
      <c r="M45" s="51">
        <v>-8.75</v>
      </c>
      <c r="N45" s="51">
        <v>-9.2799999999999994</v>
      </c>
      <c r="O45" s="51">
        <v>-9.11</v>
      </c>
      <c r="P45" s="51">
        <v>-9.6999999999999993</v>
      </c>
      <c r="Q45" s="51">
        <v>-8.1199999999999992</v>
      </c>
      <c r="R45" s="51">
        <v>-9.39</v>
      </c>
      <c r="S45" s="51">
        <v>-9.08</v>
      </c>
      <c r="T45" s="51">
        <v>-8.82</v>
      </c>
      <c r="U45" s="51">
        <v>0</v>
      </c>
      <c r="V45" s="51">
        <v>-8.1199999999999992</v>
      </c>
      <c r="W45" s="51">
        <v>0</v>
      </c>
      <c r="X45" s="51">
        <v>-2.64</v>
      </c>
      <c r="Y45" s="51">
        <v>-4.1500000000000004</v>
      </c>
      <c r="Z45" s="51">
        <v>-1.97</v>
      </c>
      <c r="AA45" s="51">
        <v>0</v>
      </c>
      <c r="AB45" s="51">
        <v>-4.9800000000000004</v>
      </c>
      <c r="AC45" s="52">
        <v>-3.94</v>
      </c>
    </row>
    <row r="46" spans="1:29" ht="17.25" thickTop="1" thickBot="1" x14ac:dyDescent="0.3">
      <c r="A46" s="34"/>
      <c r="B46" s="53">
        <v>45207</v>
      </c>
      <c r="C46" s="48">
        <f t="shared" si="1"/>
        <v>-61.16</v>
      </c>
      <c r="D46" s="49"/>
      <c r="E46" s="50">
        <v>0</v>
      </c>
      <c r="F46" s="51">
        <v>0</v>
      </c>
      <c r="G46" s="51">
        <v>0</v>
      </c>
      <c r="H46" s="51"/>
      <c r="I46" s="51">
        <v>0</v>
      </c>
      <c r="J46" s="51">
        <v>0</v>
      </c>
      <c r="K46" s="51">
        <v>0</v>
      </c>
      <c r="L46" s="51">
        <v>0</v>
      </c>
      <c r="M46" s="51">
        <v>-9.5</v>
      </c>
      <c r="N46" s="51">
        <v>-7.89</v>
      </c>
      <c r="O46" s="51">
        <v>-6.06</v>
      </c>
      <c r="P46" s="51">
        <v>-5.23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-13.48</v>
      </c>
      <c r="X46" s="51">
        <v>-10.28</v>
      </c>
      <c r="Y46" s="51">
        <v>0</v>
      </c>
      <c r="Z46" s="51">
        <v>0</v>
      </c>
      <c r="AA46" s="51">
        <v>0</v>
      </c>
      <c r="AB46" s="51">
        <v>-4.2699999999999996</v>
      </c>
      <c r="AC46" s="52">
        <v>-4.45</v>
      </c>
    </row>
    <row r="47" spans="1:29" ht="17.25" thickTop="1" thickBot="1" x14ac:dyDescent="0.3">
      <c r="A47" s="34"/>
      <c r="B47" s="53">
        <v>45208</v>
      </c>
      <c r="C47" s="48">
        <f t="shared" si="1"/>
        <v>-36.68</v>
      </c>
      <c r="D47" s="49"/>
      <c r="E47" s="50">
        <v>0</v>
      </c>
      <c r="F47" s="51">
        <v>0</v>
      </c>
      <c r="G47" s="51">
        <v>0</v>
      </c>
      <c r="H47" s="51"/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-5.97</v>
      </c>
      <c r="P47" s="51">
        <v>-9.44</v>
      </c>
      <c r="Q47" s="51">
        <v>-6.04</v>
      </c>
      <c r="R47" s="51">
        <v>-2.3199999999999998</v>
      </c>
      <c r="S47" s="51">
        <v>0</v>
      </c>
      <c r="T47" s="51">
        <v>0</v>
      </c>
      <c r="U47" s="51">
        <v>0</v>
      </c>
      <c r="V47" s="51">
        <v>0</v>
      </c>
      <c r="W47" s="51">
        <v>-1.35</v>
      </c>
      <c r="X47" s="51">
        <v>0</v>
      </c>
      <c r="Y47" s="51">
        <v>0</v>
      </c>
      <c r="Z47" s="51">
        <v>-6.89</v>
      </c>
      <c r="AA47" s="51">
        <v>0</v>
      </c>
      <c r="AB47" s="51">
        <v>0</v>
      </c>
      <c r="AC47" s="52">
        <v>-4.67</v>
      </c>
    </row>
    <row r="48" spans="1:29" ht="17.25" thickTop="1" thickBot="1" x14ac:dyDescent="0.3">
      <c r="A48" s="34"/>
      <c r="B48" s="53">
        <v>45209</v>
      </c>
      <c r="C48" s="48">
        <f t="shared" si="1"/>
        <v>-39.859999999999992</v>
      </c>
      <c r="D48" s="49"/>
      <c r="E48" s="50">
        <v>-1.94</v>
      </c>
      <c r="F48" s="51">
        <v>0</v>
      </c>
      <c r="G48" s="51">
        <v>0</v>
      </c>
      <c r="H48" s="51"/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-8.99</v>
      </c>
      <c r="S48" s="51">
        <v>-0.33</v>
      </c>
      <c r="T48" s="51">
        <v>0</v>
      </c>
      <c r="U48" s="51">
        <v>0</v>
      </c>
      <c r="V48" s="51">
        <v>0</v>
      </c>
      <c r="W48" s="51">
        <v>0</v>
      </c>
      <c r="X48" s="51">
        <v>-0.23</v>
      </c>
      <c r="Y48" s="51">
        <v>-5.27</v>
      </c>
      <c r="Z48" s="51">
        <v>-8.2899999999999991</v>
      </c>
      <c r="AA48" s="51">
        <v>-9.52</v>
      </c>
      <c r="AB48" s="51">
        <v>-5.29</v>
      </c>
      <c r="AC48" s="52">
        <v>0</v>
      </c>
    </row>
    <row r="49" spans="1:29" ht="17.25" thickTop="1" thickBot="1" x14ac:dyDescent="0.3">
      <c r="A49" s="34"/>
      <c r="B49" s="53">
        <v>45210</v>
      </c>
      <c r="C49" s="48">
        <f t="shared" si="1"/>
        <v>-62.180000000000007</v>
      </c>
      <c r="D49" s="49"/>
      <c r="E49" s="50">
        <v>0</v>
      </c>
      <c r="F49" s="51">
        <v>0</v>
      </c>
      <c r="G49" s="51">
        <v>0</v>
      </c>
      <c r="H49" s="51"/>
      <c r="I49" s="51">
        <v>0</v>
      </c>
      <c r="J49" s="51">
        <v>0</v>
      </c>
      <c r="K49" s="51">
        <v>0</v>
      </c>
      <c r="L49" s="51">
        <v>0</v>
      </c>
      <c r="M49" s="51">
        <v>-1.22</v>
      </c>
      <c r="N49" s="51">
        <v>0</v>
      </c>
      <c r="O49" s="51">
        <v>0</v>
      </c>
      <c r="P49" s="51">
        <v>-7.4</v>
      </c>
      <c r="Q49" s="51">
        <v>0</v>
      </c>
      <c r="R49" s="51">
        <v>0</v>
      </c>
      <c r="S49" s="51">
        <v>-9.58</v>
      </c>
      <c r="T49" s="51">
        <v>-2.83</v>
      </c>
      <c r="U49" s="51">
        <v>0</v>
      </c>
      <c r="V49" s="51">
        <v>-0.73</v>
      </c>
      <c r="W49" s="51">
        <v>-12.84</v>
      </c>
      <c r="X49" s="51">
        <v>-13.38</v>
      </c>
      <c r="Y49" s="51">
        <v>-7.2</v>
      </c>
      <c r="Z49" s="51">
        <v>-4.59</v>
      </c>
      <c r="AA49" s="51">
        <v>-2.41</v>
      </c>
      <c r="AB49" s="51">
        <v>0</v>
      </c>
      <c r="AC49" s="52">
        <v>0</v>
      </c>
    </row>
    <row r="50" spans="1:29" ht="17.25" thickTop="1" thickBot="1" x14ac:dyDescent="0.3">
      <c r="A50" s="34"/>
      <c r="B50" s="53">
        <v>45211</v>
      </c>
      <c r="C50" s="48">
        <f t="shared" si="1"/>
        <v>-30.35</v>
      </c>
      <c r="D50" s="49"/>
      <c r="E50" s="50">
        <v>-8.08</v>
      </c>
      <c r="F50" s="51">
        <v>0</v>
      </c>
      <c r="G50" s="51">
        <v>0</v>
      </c>
      <c r="H50" s="51"/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-2.76</v>
      </c>
      <c r="P50" s="51">
        <v>0</v>
      </c>
      <c r="Q50" s="51">
        <v>0</v>
      </c>
      <c r="R50" s="51">
        <v>-6.14</v>
      </c>
      <c r="S50" s="51">
        <v>0</v>
      </c>
      <c r="T50" s="51">
        <v>0</v>
      </c>
      <c r="U50" s="51">
        <v>-0.97</v>
      </c>
      <c r="V50" s="51">
        <v>0</v>
      </c>
      <c r="W50" s="51">
        <v>0</v>
      </c>
      <c r="X50" s="51">
        <v>0</v>
      </c>
      <c r="Y50" s="51">
        <v>0</v>
      </c>
      <c r="Z50" s="51">
        <v>-12.4</v>
      </c>
      <c r="AA50" s="51">
        <v>0</v>
      </c>
      <c r="AB50" s="51">
        <v>0</v>
      </c>
      <c r="AC50" s="52">
        <v>0</v>
      </c>
    </row>
    <row r="51" spans="1:29" ht="17.25" thickTop="1" thickBot="1" x14ac:dyDescent="0.3">
      <c r="A51" s="34"/>
      <c r="B51" s="53">
        <v>45212</v>
      </c>
      <c r="C51" s="48">
        <f t="shared" si="1"/>
        <v>-85.159999999999982</v>
      </c>
      <c r="D51" s="49"/>
      <c r="E51" s="50">
        <v>-5.63</v>
      </c>
      <c r="F51" s="51">
        <v>0</v>
      </c>
      <c r="G51" s="51">
        <v>0</v>
      </c>
      <c r="H51" s="51"/>
      <c r="I51" s="51">
        <v>0</v>
      </c>
      <c r="J51" s="51">
        <v>0</v>
      </c>
      <c r="K51" s="51">
        <v>0</v>
      </c>
      <c r="L51" s="51">
        <v>-8.06</v>
      </c>
      <c r="M51" s="51">
        <v>-8.6999999999999993</v>
      </c>
      <c r="N51" s="51">
        <v>-7.96</v>
      </c>
      <c r="O51" s="51">
        <v>0</v>
      </c>
      <c r="P51" s="51">
        <v>-6.29</v>
      </c>
      <c r="Q51" s="51">
        <v>0</v>
      </c>
      <c r="R51" s="51">
        <v>-6.27</v>
      </c>
      <c r="S51" s="51">
        <v>-9.65</v>
      </c>
      <c r="T51" s="51">
        <v>-9.68</v>
      </c>
      <c r="U51" s="51">
        <v>-6.18</v>
      </c>
      <c r="V51" s="51">
        <v>0</v>
      </c>
      <c r="W51" s="51">
        <v>-0.83</v>
      </c>
      <c r="X51" s="51">
        <v>0</v>
      </c>
      <c r="Y51" s="51">
        <v>0</v>
      </c>
      <c r="Z51" s="51">
        <v>-11.17</v>
      </c>
      <c r="AA51" s="51">
        <v>-4.74</v>
      </c>
      <c r="AB51" s="51">
        <v>0</v>
      </c>
      <c r="AC51" s="52">
        <v>0</v>
      </c>
    </row>
    <row r="52" spans="1:29" ht="17.25" thickTop="1" thickBot="1" x14ac:dyDescent="0.3">
      <c r="A52" s="34"/>
      <c r="B52" s="53">
        <v>45213</v>
      </c>
      <c r="C52" s="48">
        <f t="shared" si="1"/>
        <v>-98.137499999999989</v>
      </c>
      <c r="D52" s="49"/>
      <c r="E52" s="50">
        <v>-3.5874999999999999</v>
      </c>
      <c r="F52" s="51">
        <v>-7.8224999999999998</v>
      </c>
      <c r="G52" s="51">
        <v>0</v>
      </c>
      <c r="H52" s="51"/>
      <c r="I52" s="51">
        <v>0</v>
      </c>
      <c r="J52" s="51">
        <v>0</v>
      </c>
      <c r="K52" s="51">
        <v>0</v>
      </c>
      <c r="L52" s="51">
        <v>-10.984999999999999</v>
      </c>
      <c r="M52" s="51">
        <v>-12.5525</v>
      </c>
      <c r="N52" s="51">
        <v>-9.8375000000000004</v>
      </c>
      <c r="O52" s="51">
        <v>-1.48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-3.7050000000000001</v>
      </c>
      <c r="W52" s="51">
        <v>-6.4225000000000003</v>
      </c>
      <c r="X52" s="51">
        <v>-13.595000000000001</v>
      </c>
      <c r="Y52" s="51">
        <v>-13.43</v>
      </c>
      <c r="Z52" s="51">
        <v>-1.3</v>
      </c>
      <c r="AA52" s="51">
        <v>0</v>
      </c>
      <c r="AB52" s="51">
        <v>-13.42</v>
      </c>
      <c r="AC52" s="52">
        <v>0</v>
      </c>
    </row>
    <row r="53" spans="1:29" ht="17.25" thickTop="1" thickBot="1" x14ac:dyDescent="0.3">
      <c r="A53" s="34"/>
      <c r="B53" s="53">
        <v>45214</v>
      </c>
      <c r="C53" s="48">
        <f t="shared" si="1"/>
        <v>-124.71</v>
      </c>
      <c r="D53" s="49"/>
      <c r="E53" s="50">
        <v>-9.7200000000000006</v>
      </c>
      <c r="F53" s="51">
        <v>-9.84</v>
      </c>
      <c r="G53" s="51">
        <v>0</v>
      </c>
      <c r="H53" s="51"/>
      <c r="I53" s="51">
        <v>0</v>
      </c>
      <c r="J53" s="51">
        <v>0</v>
      </c>
      <c r="K53" s="51">
        <v>0</v>
      </c>
      <c r="L53" s="51">
        <v>0</v>
      </c>
      <c r="M53" s="51">
        <v>-12.91</v>
      </c>
      <c r="N53" s="51">
        <v>-13.09</v>
      </c>
      <c r="O53" s="51">
        <v>-12.42</v>
      </c>
      <c r="P53" s="51">
        <v>-8.2799999999999994</v>
      </c>
      <c r="Q53" s="51">
        <v>-3.89</v>
      </c>
      <c r="R53" s="51">
        <v>-4.75</v>
      </c>
      <c r="S53" s="51">
        <v>-0.28999999999999998</v>
      </c>
      <c r="T53" s="51">
        <v>-12.93</v>
      </c>
      <c r="U53" s="51">
        <v>0</v>
      </c>
      <c r="V53" s="51">
        <v>-5.38</v>
      </c>
      <c r="W53" s="51">
        <v>-12.45</v>
      </c>
      <c r="X53" s="51">
        <v>-7.47</v>
      </c>
      <c r="Y53" s="51">
        <v>-9.52</v>
      </c>
      <c r="Z53" s="51">
        <v>-1.77</v>
      </c>
      <c r="AA53" s="51">
        <v>0</v>
      </c>
      <c r="AB53" s="51">
        <v>0</v>
      </c>
      <c r="AC53" s="52">
        <v>0</v>
      </c>
    </row>
    <row r="54" spans="1:29" ht="17.25" thickTop="1" thickBot="1" x14ac:dyDescent="0.3">
      <c r="A54" s="34"/>
      <c r="B54" s="53">
        <v>45215</v>
      </c>
      <c r="C54" s="48">
        <f t="shared" si="1"/>
        <v>-70.39</v>
      </c>
      <c r="D54" s="49"/>
      <c r="E54" s="50">
        <v>0</v>
      </c>
      <c r="F54" s="51">
        <v>-7.94</v>
      </c>
      <c r="G54" s="51">
        <v>0</v>
      </c>
      <c r="H54" s="51"/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-9.41</v>
      </c>
      <c r="Q54" s="51">
        <v>-8.33</v>
      </c>
      <c r="R54" s="51">
        <v>-9.56</v>
      </c>
      <c r="S54" s="51">
        <v>-9.7200000000000006</v>
      </c>
      <c r="T54" s="51">
        <v>-9.69</v>
      </c>
      <c r="U54" s="51">
        <v>0</v>
      </c>
      <c r="V54" s="51">
        <v>0</v>
      </c>
      <c r="W54" s="51">
        <v>0</v>
      </c>
      <c r="X54" s="51">
        <v>0</v>
      </c>
      <c r="Y54" s="51">
        <v>-13.41</v>
      </c>
      <c r="Z54" s="51">
        <v>-2.33</v>
      </c>
      <c r="AA54" s="51">
        <v>0</v>
      </c>
      <c r="AB54" s="51">
        <v>0</v>
      </c>
      <c r="AC54" s="52">
        <v>0</v>
      </c>
    </row>
    <row r="55" spans="1:29" ht="17.25" thickTop="1" thickBot="1" x14ac:dyDescent="0.3">
      <c r="A55" s="34"/>
      <c r="B55" s="53">
        <v>45216</v>
      </c>
      <c r="C55" s="48">
        <f t="shared" si="1"/>
        <v>-43.58</v>
      </c>
      <c r="D55" s="49"/>
      <c r="E55" s="50">
        <v>-10.199999999999999</v>
      </c>
      <c r="F55" s="51">
        <v>0</v>
      </c>
      <c r="G55" s="51">
        <v>0</v>
      </c>
      <c r="H55" s="51"/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-12.01</v>
      </c>
      <c r="V55" s="51">
        <v>-1.4</v>
      </c>
      <c r="W55" s="51">
        <v>-12.72</v>
      </c>
      <c r="X55" s="51">
        <v>-0.2</v>
      </c>
      <c r="Y55" s="51">
        <v>-1.91</v>
      </c>
      <c r="Z55" s="51">
        <v>-5.14</v>
      </c>
      <c r="AA55" s="51">
        <v>0</v>
      </c>
      <c r="AB55" s="51">
        <v>0</v>
      </c>
      <c r="AC55" s="52">
        <v>0</v>
      </c>
    </row>
    <row r="56" spans="1:29" ht="17.25" thickTop="1" thickBot="1" x14ac:dyDescent="0.3">
      <c r="A56" s="34"/>
      <c r="B56" s="53">
        <v>45217</v>
      </c>
      <c r="C56" s="48">
        <f t="shared" si="1"/>
        <v>-55.210000000000008</v>
      </c>
      <c r="D56" s="49"/>
      <c r="E56" s="50">
        <v>0</v>
      </c>
      <c r="F56" s="51">
        <v>0</v>
      </c>
      <c r="G56" s="51">
        <v>-3.33</v>
      </c>
      <c r="H56" s="51"/>
      <c r="I56" s="51">
        <v>-9.51</v>
      </c>
      <c r="J56" s="51">
        <v>-8.76</v>
      </c>
      <c r="K56" s="51">
        <v>-0.56000000000000005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-10.93</v>
      </c>
      <c r="V56" s="51">
        <v>-10.49</v>
      </c>
      <c r="W56" s="51">
        <v>-7.63</v>
      </c>
      <c r="X56" s="51">
        <v>0</v>
      </c>
      <c r="Y56" s="51">
        <v>0</v>
      </c>
      <c r="Z56" s="51">
        <v>0</v>
      </c>
      <c r="AA56" s="51">
        <v>0</v>
      </c>
      <c r="AB56" s="51">
        <v>0</v>
      </c>
      <c r="AC56" s="52">
        <v>-4</v>
      </c>
    </row>
    <row r="57" spans="1:29" ht="17.25" thickTop="1" thickBot="1" x14ac:dyDescent="0.3">
      <c r="A57" s="34"/>
      <c r="B57" s="53">
        <v>45218</v>
      </c>
      <c r="C57" s="48">
        <f t="shared" si="1"/>
        <v>-98.610000000000014</v>
      </c>
      <c r="D57" s="49"/>
      <c r="E57" s="50">
        <v>0</v>
      </c>
      <c r="F57" s="51">
        <v>0</v>
      </c>
      <c r="G57" s="51">
        <v>0</v>
      </c>
      <c r="H57" s="51"/>
      <c r="I57" s="51">
        <v>0</v>
      </c>
      <c r="J57" s="51">
        <v>-9.1999999999999993</v>
      </c>
      <c r="K57" s="51">
        <v>-0.67</v>
      </c>
      <c r="L57" s="51">
        <v>-5.28</v>
      </c>
      <c r="M57" s="51">
        <v>-0.06</v>
      </c>
      <c r="N57" s="51">
        <v>-13.54</v>
      </c>
      <c r="O57" s="51">
        <v>0</v>
      </c>
      <c r="P57" s="51">
        <v>-7.97</v>
      </c>
      <c r="Q57" s="51">
        <v>-5.98</v>
      </c>
      <c r="R57" s="51">
        <v>-9.1</v>
      </c>
      <c r="S57" s="51">
        <v>0</v>
      </c>
      <c r="T57" s="51">
        <v>-5.49</v>
      </c>
      <c r="U57" s="51">
        <v>0</v>
      </c>
      <c r="V57" s="51">
        <v>-12.51</v>
      </c>
      <c r="W57" s="51">
        <v>-11.99</v>
      </c>
      <c r="X57" s="51">
        <v>-2.1800000000000002</v>
      </c>
      <c r="Y57" s="51">
        <v>-5.86</v>
      </c>
      <c r="Z57" s="51">
        <v>-4.51</v>
      </c>
      <c r="AA57" s="51">
        <v>-2.77</v>
      </c>
      <c r="AB57" s="51">
        <v>-1.5</v>
      </c>
      <c r="AC57" s="52">
        <v>0</v>
      </c>
    </row>
    <row r="58" spans="1:29" ht="17.25" thickTop="1" thickBot="1" x14ac:dyDescent="0.3">
      <c r="A58" s="34"/>
      <c r="B58" s="53">
        <v>45219</v>
      </c>
      <c r="C58" s="48">
        <f t="shared" si="1"/>
        <v>-152.59</v>
      </c>
      <c r="D58" s="49"/>
      <c r="E58" s="50">
        <v>-2.33</v>
      </c>
      <c r="F58" s="51">
        <v>0</v>
      </c>
      <c r="G58" s="51">
        <v>0</v>
      </c>
      <c r="H58" s="51"/>
      <c r="I58" s="51">
        <v>0</v>
      </c>
      <c r="J58" s="51">
        <v>0</v>
      </c>
      <c r="K58" s="51">
        <v>0</v>
      </c>
      <c r="L58" s="51">
        <v>-3.83</v>
      </c>
      <c r="M58" s="51">
        <v>-5.55</v>
      </c>
      <c r="N58" s="51">
        <v>-12.51</v>
      </c>
      <c r="O58" s="51">
        <v>-12.73</v>
      </c>
      <c r="P58" s="51">
        <v>-11.34</v>
      </c>
      <c r="Q58" s="51">
        <v>-12.13</v>
      </c>
      <c r="R58" s="51">
        <v>-8.83</v>
      </c>
      <c r="S58" s="51">
        <v>-11.49</v>
      </c>
      <c r="T58" s="51">
        <v>-12.45</v>
      </c>
      <c r="U58" s="51">
        <v>0</v>
      </c>
      <c r="V58" s="51">
        <v>-6.75</v>
      </c>
      <c r="W58" s="51">
        <v>-10.029999999999999</v>
      </c>
      <c r="X58" s="51">
        <v>0</v>
      </c>
      <c r="Y58" s="51">
        <v>-6</v>
      </c>
      <c r="Z58" s="51">
        <v>-11.99</v>
      </c>
      <c r="AA58" s="51">
        <v>-12.06</v>
      </c>
      <c r="AB58" s="51">
        <v>-12.57</v>
      </c>
      <c r="AC58" s="52">
        <v>0</v>
      </c>
    </row>
    <row r="59" spans="1:29" ht="17.25" thickTop="1" thickBot="1" x14ac:dyDescent="0.3">
      <c r="A59" s="34"/>
      <c r="B59" s="53">
        <v>45220</v>
      </c>
      <c r="C59" s="48">
        <f t="shared" si="1"/>
        <v>-126.64000000000001</v>
      </c>
      <c r="D59" s="49"/>
      <c r="E59" s="50">
        <v>0</v>
      </c>
      <c r="F59" s="51">
        <v>0</v>
      </c>
      <c r="G59" s="51">
        <v>-4.79</v>
      </c>
      <c r="H59" s="51"/>
      <c r="I59" s="51">
        <v>0</v>
      </c>
      <c r="J59" s="51">
        <v>0</v>
      </c>
      <c r="K59" s="51">
        <v>0</v>
      </c>
      <c r="L59" s="51">
        <v>-9.51</v>
      </c>
      <c r="M59" s="51">
        <v>-11</v>
      </c>
      <c r="N59" s="51">
        <v>-7.8</v>
      </c>
      <c r="O59" s="51">
        <v>-12.93</v>
      </c>
      <c r="P59" s="51">
        <v>-13.09</v>
      </c>
      <c r="Q59" s="51">
        <v>-13.65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-7.83</v>
      </c>
      <c r="X59" s="51">
        <v>-6.36</v>
      </c>
      <c r="Y59" s="51">
        <v>-13.32</v>
      </c>
      <c r="Z59" s="51">
        <v>-13.26</v>
      </c>
      <c r="AA59" s="51">
        <v>-11.62</v>
      </c>
      <c r="AB59" s="51">
        <v>-1.48</v>
      </c>
      <c r="AC59" s="52">
        <v>0</v>
      </c>
    </row>
    <row r="60" spans="1:29" ht="17.25" thickTop="1" thickBot="1" x14ac:dyDescent="0.3">
      <c r="A60" s="34"/>
      <c r="B60" s="53">
        <v>45221</v>
      </c>
      <c r="C60" s="48">
        <f t="shared" si="1"/>
        <v>-84.06</v>
      </c>
      <c r="D60" s="49"/>
      <c r="E60" s="50">
        <v>0</v>
      </c>
      <c r="F60" s="51">
        <v>-3.91</v>
      </c>
      <c r="G60" s="51">
        <v>0</v>
      </c>
      <c r="H60" s="51"/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-12.66</v>
      </c>
      <c r="P60" s="51">
        <v>-13.51</v>
      </c>
      <c r="Q60" s="51">
        <v>-6</v>
      </c>
      <c r="R60" s="51">
        <v>0</v>
      </c>
      <c r="S60" s="51">
        <v>-12.73</v>
      </c>
      <c r="T60" s="51">
        <v>-12.27</v>
      </c>
      <c r="U60" s="51">
        <v>-0.99</v>
      </c>
      <c r="V60" s="51">
        <v>0</v>
      </c>
      <c r="W60" s="51">
        <v>0</v>
      </c>
      <c r="X60" s="51">
        <v>0</v>
      </c>
      <c r="Y60" s="51">
        <v>0</v>
      </c>
      <c r="Z60" s="51">
        <v>-9.56</v>
      </c>
      <c r="AA60" s="51">
        <v>-12.43</v>
      </c>
      <c r="AB60" s="51">
        <v>0</v>
      </c>
      <c r="AC60" s="52">
        <v>0</v>
      </c>
    </row>
    <row r="61" spans="1:29" ht="17.25" thickTop="1" thickBot="1" x14ac:dyDescent="0.3">
      <c r="A61" s="34"/>
      <c r="B61" s="53">
        <v>45222</v>
      </c>
      <c r="C61" s="48">
        <f t="shared" si="1"/>
        <v>-40.164999999999999</v>
      </c>
      <c r="D61" s="49"/>
      <c r="E61" s="50">
        <v>0</v>
      </c>
      <c r="F61" s="51">
        <v>0</v>
      </c>
      <c r="G61" s="51">
        <v>0</v>
      </c>
      <c r="H61" s="51"/>
      <c r="I61" s="51">
        <v>0</v>
      </c>
      <c r="J61" s="51">
        <v>0</v>
      </c>
      <c r="K61" s="51">
        <v>0</v>
      </c>
      <c r="L61" s="51">
        <v>0</v>
      </c>
      <c r="M61" s="51">
        <v>-9.3699999999999992</v>
      </c>
      <c r="N61" s="51">
        <v>0</v>
      </c>
      <c r="O61" s="51">
        <v>0</v>
      </c>
      <c r="P61" s="51">
        <v>0</v>
      </c>
      <c r="Q61" s="51">
        <v>-6.32</v>
      </c>
      <c r="R61" s="51">
        <v>-1.93</v>
      </c>
      <c r="S61" s="51">
        <v>-0.25</v>
      </c>
      <c r="T61" s="51">
        <v>0</v>
      </c>
      <c r="U61" s="51">
        <v>-2.3224999999999998</v>
      </c>
      <c r="V61" s="51">
        <v>-9.0325000000000006</v>
      </c>
      <c r="W61" s="51">
        <v>-10.029999999999999</v>
      </c>
      <c r="X61" s="51">
        <v>0</v>
      </c>
      <c r="Y61" s="51">
        <v>0</v>
      </c>
      <c r="Z61" s="51">
        <v>0</v>
      </c>
      <c r="AA61" s="51">
        <v>-0.91</v>
      </c>
      <c r="AB61" s="51">
        <v>0</v>
      </c>
      <c r="AC61" s="52">
        <v>0</v>
      </c>
    </row>
    <row r="62" spans="1:29" ht="17.25" thickTop="1" thickBot="1" x14ac:dyDescent="0.3">
      <c r="A62" s="34"/>
      <c r="B62" s="53">
        <v>45223</v>
      </c>
      <c r="C62" s="48">
        <f t="shared" si="1"/>
        <v>-103.97999999999999</v>
      </c>
      <c r="D62" s="49"/>
      <c r="E62" s="50">
        <v>0</v>
      </c>
      <c r="F62" s="51">
        <v>0</v>
      </c>
      <c r="G62" s="51">
        <v>0</v>
      </c>
      <c r="H62" s="51"/>
      <c r="I62" s="51">
        <v>0</v>
      </c>
      <c r="J62" s="51">
        <v>0</v>
      </c>
      <c r="K62" s="51">
        <v>0</v>
      </c>
      <c r="L62" s="51">
        <v>0</v>
      </c>
      <c r="M62" s="51">
        <v>-9.3625000000000007</v>
      </c>
      <c r="N62" s="51">
        <v>-9.6374999999999993</v>
      </c>
      <c r="O62" s="51">
        <v>-10.050000000000001</v>
      </c>
      <c r="P62" s="51">
        <v>-8.3725000000000005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-9.1150000000000002</v>
      </c>
      <c r="W62" s="51">
        <v>-4.5925000000000002</v>
      </c>
      <c r="X62" s="51">
        <v>-8.4649999999999999</v>
      </c>
      <c r="Y62" s="51">
        <v>-13.5825</v>
      </c>
      <c r="Z62" s="51">
        <v>-8.9700000000000006</v>
      </c>
      <c r="AA62" s="51">
        <v>-9.5549999999999997</v>
      </c>
      <c r="AB62" s="51">
        <v>-12.2775</v>
      </c>
      <c r="AC62" s="52">
        <v>0</v>
      </c>
    </row>
    <row r="63" spans="1:29" ht="17.25" thickTop="1" thickBot="1" x14ac:dyDescent="0.3">
      <c r="A63" s="34"/>
      <c r="B63" s="53">
        <v>45224</v>
      </c>
      <c r="C63" s="48">
        <f t="shared" si="1"/>
        <v>-43.437499999999993</v>
      </c>
      <c r="D63" s="49"/>
      <c r="E63" s="50">
        <v>0</v>
      </c>
      <c r="F63" s="51">
        <v>-1.2224999999999999</v>
      </c>
      <c r="G63" s="51">
        <v>0</v>
      </c>
      <c r="H63" s="51"/>
      <c r="I63" s="51">
        <v>0</v>
      </c>
      <c r="J63" s="51">
        <v>0</v>
      </c>
      <c r="K63" s="51">
        <v>0</v>
      </c>
      <c r="L63" s="51">
        <v>-9.8849999999999998</v>
      </c>
      <c r="M63" s="51">
        <v>0</v>
      </c>
      <c r="N63" s="51">
        <v>0</v>
      </c>
      <c r="O63" s="51">
        <v>-6.1725000000000003</v>
      </c>
      <c r="P63" s="51">
        <v>0</v>
      </c>
      <c r="Q63" s="51">
        <v>0</v>
      </c>
      <c r="R63" s="51">
        <v>0</v>
      </c>
      <c r="S63" s="51">
        <v>0</v>
      </c>
      <c r="T63" s="51">
        <v>-6.7750000000000004</v>
      </c>
      <c r="U63" s="51">
        <v>0</v>
      </c>
      <c r="V63" s="51">
        <v>0</v>
      </c>
      <c r="W63" s="51">
        <v>0</v>
      </c>
      <c r="X63" s="51">
        <v>-9.3774999999999995</v>
      </c>
      <c r="Y63" s="51">
        <v>-0.3</v>
      </c>
      <c r="Z63" s="51">
        <v>0</v>
      </c>
      <c r="AA63" s="51">
        <v>-2.2200000000000002</v>
      </c>
      <c r="AB63" s="51">
        <v>-7.4850000000000003</v>
      </c>
      <c r="AC63" s="52">
        <v>0</v>
      </c>
    </row>
    <row r="64" spans="1:29" ht="17.25" thickTop="1" thickBot="1" x14ac:dyDescent="0.3">
      <c r="A64" s="34"/>
      <c r="B64" s="53">
        <v>45225</v>
      </c>
      <c r="C64" s="48">
        <f t="shared" si="1"/>
        <v>-78.577500000000001</v>
      </c>
      <c r="D64" s="49"/>
      <c r="E64" s="50">
        <v>0</v>
      </c>
      <c r="F64" s="51">
        <v>0</v>
      </c>
      <c r="G64" s="51">
        <v>0</v>
      </c>
      <c r="H64" s="51"/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v>-9.5</v>
      </c>
      <c r="Q64" s="51">
        <v>0</v>
      </c>
      <c r="R64" s="51">
        <v>0</v>
      </c>
      <c r="S64" s="51">
        <v>0</v>
      </c>
      <c r="T64" s="51">
        <v>0</v>
      </c>
      <c r="U64" s="51">
        <v>-2.88</v>
      </c>
      <c r="V64" s="51">
        <v>0</v>
      </c>
      <c r="W64" s="51">
        <v>-10.0025</v>
      </c>
      <c r="X64" s="51">
        <v>-11.067500000000001</v>
      </c>
      <c r="Y64" s="51">
        <v>-13.3025</v>
      </c>
      <c r="Z64" s="51">
        <v>-13.164999999999999</v>
      </c>
      <c r="AA64" s="51">
        <v>-13.5975</v>
      </c>
      <c r="AB64" s="51">
        <v>-5.0625</v>
      </c>
      <c r="AC64" s="52">
        <v>0</v>
      </c>
    </row>
    <row r="65" spans="1:29" ht="17.25" thickTop="1" thickBot="1" x14ac:dyDescent="0.3">
      <c r="A65" s="34"/>
      <c r="B65" s="53">
        <v>45226</v>
      </c>
      <c r="C65" s="48">
        <f t="shared" si="1"/>
        <v>-80.19250000000001</v>
      </c>
      <c r="D65" s="49"/>
      <c r="E65" s="50">
        <v>0</v>
      </c>
      <c r="F65" s="51">
        <v>0</v>
      </c>
      <c r="G65" s="51">
        <v>0</v>
      </c>
      <c r="H65" s="51"/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-4.5774999999999997</v>
      </c>
      <c r="P65" s="51">
        <v>0</v>
      </c>
      <c r="Q65" s="51">
        <v>-5.5674999999999999</v>
      </c>
      <c r="R65" s="51">
        <v>0</v>
      </c>
      <c r="S65" s="51">
        <v>0</v>
      </c>
      <c r="T65" s="51">
        <v>0</v>
      </c>
      <c r="U65" s="51">
        <v>-11.2675</v>
      </c>
      <c r="V65" s="51">
        <v>-11.3375</v>
      </c>
      <c r="W65" s="51">
        <v>-12.147500000000001</v>
      </c>
      <c r="X65" s="51">
        <v>-2.5150000000000001</v>
      </c>
      <c r="Y65" s="51">
        <v>-13.9825</v>
      </c>
      <c r="Z65" s="51">
        <v>0</v>
      </c>
      <c r="AA65" s="51">
        <v>-4.6875</v>
      </c>
      <c r="AB65" s="51">
        <v>-14.11</v>
      </c>
      <c r="AC65" s="52">
        <v>0</v>
      </c>
    </row>
    <row r="66" spans="1:29" ht="17.25" thickTop="1" thickBot="1" x14ac:dyDescent="0.3">
      <c r="A66" s="34"/>
      <c r="B66" s="53">
        <v>45227</v>
      </c>
      <c r="C66" s="48">
        <f t="shared" si="1"/>
        <v>-112.69749999999999</v>
      </c>
      <c r="D66" s="49"/>
      <c r="E66" s="50">
        <v>0</v>
      </c>
      <c r="F66" s="51">
        <v>0</v>
      </c>
      <c r="G66" s="51">
        <v>0</v>
      </c>
      <c r="H66" s="51"/>
      <c r="I66" s="51">
        <v>0</v>
      </c>
      <c r="J66" s="51">
        <v>0</v>
      </c>
      <c r="K66" s="51">
        <v>-9.3350000000000009</v>
      </c>
      <c r="L66" s="51">
        <v>-9.6925000000000008</v>
      </c>
      <c r="M66" s="51">
        <v>-13.285</v>
      </c>
      <c r="N66" s="51">
        <v>-9.4324999999999992</v>
      </c>
      <c r="O66" s="51">
        <v>0</v>
      </c>
      <c r="P66" s="51">
        <v>0</v>
      </c>
      <c r="Q66" s="51">
        <v>-1.3049999999999999</v>
      </c>
      <c r="R66" s="51">
        <v>-5.2374999999999998</v>
      </c>
      <c r="S66" s="51">
        <v>0</v>
      </c>
      <c r="T66" s="51">
        <v>0</v>
      </c>
      <c r="U66" s="51">
        <v>0</v>
      </c>
      <c r="V66" s="51">
        <v>-6.5250000000000004</v>
      </c>
      <c r="W66" s="51">
        <v>-12.9475</v>
      </c>
      <c r="X66" s="51">
        <v>-11.8375</v>
      </c>
      <c r="Y66" s="51">
        <v>-3.61</v>
      </c>
      <c r="Z66" s="51">
        <v>-0.53500000000000003</v>
      </c>
      <c r="AA66" s="51">
        <v>-2.9750000000000001</v>
      </c>
      <c r="AB66" s="51">
        <v>-12.994999999999999</v>
      </c>
      <c r="AC66" s="52">
        <v>-12.984999999999999</v>
      </c>
    </row>
    <row r="67" spans="1:29" ht="17.25" thickTop="1" thickBot="1" x14ac:dyDescent="0.3">
      <c r="A67" s="34"/>
      <c r="B67" s="53">
        <v>45228</v>
      </c>
      <c r="C67" s="48">
        <f t="shared" si="1"/>
        <v>-92.647499999999994</v>
      </c>
      <c r="D67" s="49"/>
      <c r="E67" s="50">
        <v>-4.7424999999999997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-9.4725000000000001</v>
      </c>
      <c r="M67" s="51">
        <v>-14.077500000000001</v>
      </c>
      <c r="N67" s="51">
        <v>-14.272500000000001</v>
      </c>
      <c r="O67" s="51">
        <v>-11.695</v>
      </c>
      <c r="P67" s="51">
        <v>-13.2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-13.23</v>
      </c>
      <c r="Y67" s="51">
        <v>-11.487500000000001</v>
      </c>
      <c r="Z67" s="51">
        <v>0</v>
      </c>
      <c r="AA67" s="51">
        <v>0</v>
      </c>
      <c r="AB67" s="51">
        <v>0</v>
      </c>
      <c r="AC67" s="52">
        <v>-0.47</v>
      </c>
    </row>
    <row r="68" spans="1:29" ht="17.25" thickTop="1" thickBot="1" x14ac:dyDescent="0.3">
      <c r="A68" s="34"/>
      <c r="B68" s="53">
        <v>45229</v>
      </c>
      <c r="C68" s="48">
        <f t="shared" si="1"/>
        <v>-87.06</v>
      </c>
      <c r="D68" s="49"/>
      <c r="E68" s="50">
        <v>0</v>
      </c>
      <c r="F68" s="51">
        <v>0</v>
      </c>
      <c r="G68" s="51">
        <v>0</v>
      </c>
      <c r="H68" s="51"/>
      <c r="I68" s="51">
        <v>0</v>
      </c>
      <c r="J68" s="51">
        <v>0</v>
      </c>
      <c r="K68" s="51">
        <v>0</v>
      </c>
      <c r="L68" s="51">
        <v>-2.4325000000000001</v>
      </c>
      <c r="M68" s="51">
        <v>-8.84</v>
      </c>
      <c r="N68" s="51">
        <v>-11.92</v>
      </c>
      <c r="O68" s="51">
        <v>-9.5924999999999994</v>
      </c>
      <c r="P68" s="51">
        <v>-9.8574999999999999</v>
      </c>
      <c r="Q68" s="51">
        <v>-9.8025000000000002</v>
      </c>
      <c r="R68" s="51">
        <v>-9.3074999999999992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-7.7549999999999999</v>
      </c>
      <c r="Y68" s="51">
        <v>-11.52</v>
      </c>
      <c r="Z68" s="51">
        <v>-5.2225000000000001</v>
      </c>
      <c r="AA68" s="51">
        <v>0</v>
      </c>
      <c r="AB68" s="51">
        <v>0</v>
      </c>
      <c r="AC68" s="52">
        <v>-0.81</v>
      </c>
    </row>
    <row r="69" spans="1:29" ht="16.5" thickTop="1" x14ac:dyDescent="0.25">
      <c r="A69" s="34"/>
      <c r="B69" s="54">
        <v>45230</v>
      </c>
      <c r="C69" s="55">
        <f>SUM(E69:AC69)</f>
        <v>-67.252499999999984</v>
      </c>
      <c r="D69" s="56"/>
      <c r="E69" s="50">
        <v>-3.9375</v>
      </c>
      <c r="F69" s="51">
        <v>0</v>
      </c>
      <c r="G69" s="51">
        <v>0</v>
      </c>
      <c r="H69" s="51"/>
      <c r="I69" s="51">
        <v>0</v>
      </c>
      <c r="J69" s="51">
        <v>0</v>
      </c>
      <c r="K69" s="51">
        <v>0</v>
      </c>
      <c r="L69" s="51">
        <v>-6.97</v>
      </c>
      <c r="M69" s="51">
        <v>-8.8949999999999996</v>
      </c>
      <c r="N69" s="51">
        <v>-3.2025000000000001</v>
      </c>
      <c r="O69" s="51">
        <v>0</v>
      </c>
      <c r="P69" s="51">
        <v>0</v>
      </c>
      <c r="Q69" s="51">
        <v>0</v>
      </c>
      <c r="R69" s="51">
        <v>-8.2624999999999993</v>
      </c>
      <c r="S69" s="51">
        <v>0</v>
      </c>
      <c r="T69" s="51">
        <v>0</v>
      </c>
      <c r="U69" s="51">
        <v>0</v>
      </c>
      <c r="V69" s="51">
        <v>0</v>
      </c>
      <c r="W69" s="51">
        <v>-12.3775</v>
      </c>
      <c r="X69" s="51">
        <v>-0.48</v>
      </c>
      <c r="Y69" s="51">
        <v>-5.1050000000000004</v>
      </c>
      <c r="Z69" s="51">
        <v>-2.625</v>
      </c>
      <c r="AA69" s="51">
        <v>-7.9474999999999998</v>
      </c>
      <c r="AB69" s="51">
        <v>-7.45</v>
      </c>
      <c r="AC69" s="52">
        <v>0</v>
      </c>
    </row>
    <row r="70" spans="1:29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</row>
    <row r="71" spans="1:29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</row>
    <row r="72" spans="1:29" ht="19.5" thickBot="1" x14ac:dyDescent="0.3">
      <c r="A72" s="34"/>
      <c r="B72" s="35" t="s">
        <v>38</v>
      </c>
      <c r="C72" s="36" t="s">
        <v>39</v>
      </c>
      <c r="D72" s="37"/>
      <c r="E72" s="38" t="s">
        <v>42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9"/>
    </row>
    <row r="73" spans="1:29" ht="16.5" thickTop="1" thickBot="1" x14ac:dyDescent="0.3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4" t="s">
        <v>17</v>
      </c>
      <c r="T73" s="45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4" t="s">
        <v>26</v>
      </c>
      <c r="AC73" s="57" t="s">
        <v>27</v>
      </c>
    </row>
    <row r="74" spans="1:29" ht="17.25" thickTop="1" thickBot="1" x14ac:dyDescent="0.3">
      <c r="A74" s="34"/>
      <c r="B74" s="47">
        <v>45200</v>
      </c>
      <c r="C74" s="58">
        <f>SUMIF(E74:AC74,"&gt;0")</f>
        <v>39.38000000000001</v>
      </c>
      <c r="D74" s="59">
        <f>SUMIF(E74:AC74,"&lt;0")</f>
        <v>0</v>
      </c>
      <c r="E74" s="60">
        <f>E4+ABS(E39)</f>
        <v>3.96</v>
      </c>
      <c r="F74" s="60">
        <f t="shared" ref="F74:AC74" si="2">F4+ABS(F39)</f>
        <v>0</v>
      </c>
      <c r="G74" s="60">
        <f t="shared" si="2"/>
        <v>0</v>
      </c>
      <c r="H74" s="60">
        <f t="shared" si="2"/>
        <v>0</v>
      </c>
      <c r="I74" s="60">
        <f t="shared" si="2"/>
        <v>0</v>
      </c>
      <c r="J74" s="60">
        <f t="shared" si="2"/>
        <v>0</v>
      </c>
      <c r="K74" s="60">
        <f t="shared" si="2"/>
        <v>0</v>
      </c>
      <c r="L74" s="60">
        <f t="shared" si="2"/>
        <v>0</v>
      </c>
      <c r="M74" s="60">
        <f t="shared" si="2"/>
        <v>3.83</v>
      </c>
      <c r="N74" s="60">
        <f t="shared" si="2"/>
        <v>2.1</v>
      </c>
      <c r="O74" s="60">
        <f t="shared" si="2"/>
        <v>3.21</v>
      </c>
      <c r="P74" s="60">
        <f t="shared" si="2"/>
        <v>3.83</v>
      </c>
      <c r="Q74" s="60">
        <f t="shared" si="2"/>
        <v>3.99</v>
      </c>
      <c r="R74" s="60">
        <f t="shared" si="2"/>
        <v>2.4300000000000002</v>
      </c>
      <c r="S74" s="60">
        <f t="shared" si="2"/>
        <v>0.22</v>
      </c>
      <c r="T74" s="60">
        <f t="shared" si="2"/>
        <v>1.67</v>
      </c>
      <c r="U74" s="60">
        <f t="shared" si="2"/>
        <v>1.6</v>
      </c>
      <c r="V74" s="60">
        <f t="shared" si="2"/>
        <v>0.13</v>
      </c>
      <c r="W74" s="60">
        <f t="shared" si="2"/>
        <v>3.81</v>
      </c>
      <c r="X74" s="60">
        <f t="shared" si="2"/>
        <v>0.18</v>
      </c>
      <c r="Y74" s="60">
        <f t="shared" si="2"/>
        <v>3.38</v>
      </c>
      <c r="Z74" s="60">
        <f t="shared" si="2"/>
        <v>0.09</v>
      </c>
      <c r="AA74" s="60">
        <f t="shared" si="2"/>
        <v>3.23</v>
      </c>
      <c r="AB74" s="60">
        <f t="shared" si="2"/>
        <v>0.84</v>
      </c>
      <c r="AC74" s="61">
        <f t="shared" si="2"/>
        <v>0.88</v>
      </c>
    </row>
    <row r="75" spans="1:29" ht="17.25" thickTop="1" thickBot="1" x14ac:dyDescent="0.3">
      <c r="A75" s="34"/>
      <c r="B75" s="53">
        <v>45201</v>
      </c>
      <c r="C75" s="58">
        <f t="shared" ref="C75:C104" si="3">SUMIF(E75:AC75,"&gt;0")</f>
        <v>117.94999999999999</v>
      </c>
      <c r="D75" s="59">
        <f t="shared" ref="D75:D104" si="4">SUMIF(E75:AC75,"&lt;0")</f>
        <v>0</v>
      </c>
      <c r="E75" s="60">
        <f t="shared" ref="E75:AC85" si="5">E5+ABS(E40)</f>
        <v>3.57</v>
      </c>
      <c r="F75" s="60">
        <f t="shared" si="5"/>
        <v>0</v>
      </c>
      <c r="G75" s="60">
        <f t="shared" si="5"/>
        <v>0</v>
      </c>
      <c r="H75" s="60">
        <f t="shared" si="5"/>
        <v>0</v>
      </c>
      <c r="I75" s="60">
        <f t="shared" si="5"/>
        <v>0</v>
      </c>
      <c r="J75" s="60">
        <f t="shared" si="5"/>
        <v>0</v>
      </c>
      <c r="K75" s="60">
        <f t="shared" si="5"/>
        <v>0</v>
      </c>
      <c r="L75" s="60">
        <f t="shared" si="5"/>
        <v>0</v>
      </c>
      <c r="M75" s="60">
        <f t="shared" si="5"/>
        <v>0</v>
      </c>
      <c r="N75" s="60">
        <f t="shared" si="5"/>
        <v>3.38</v>
      </c>
      <c r="O75" s="60">
        <f t="shared" si="5"/>
        <v>9.73</v>
      </c>
      <c r="P75" s="60">
        <f t="shared" si="5"/>
        <v>3.27</v>
      </c>
      <c r="Q75" s="60">
        <f t="shared" si="5"/>
        <v>5.6</v>
      </c>
      <c r="R75" s="60">
        <f t="shared" si="5"/>
        <v>9.32</v>
      </c>
      <c r="S75" s="60">
        <f t="shared" si="5"/>
        <v>9.48</v>
      </c>
      <c r="T75" s="60">
        <f t="shared" si="5"/>
        <v>0.99</v>
      </c>
      <c r="U75" s="60">
        <f t="shared" si="5"/>
        <v>3.34</v>
      </c>
      <c r="V75" s="60">
        <f t="shared" si="5"/>
        <v>10.84</v>
      </c>
      <c r="W75" s="60">
        <f t="shared" si="5"/>
        <v>7.83</v>
      </c>
      <c r="X75" s="60">
        <f t="shared" si="5"/>
        <v>12.86</v>
      </c>
      <c r="Y75" s="60">
        <f t="shared" si="5"/>
        <v>5.29</v>
      </c>
      <c r="Z75" s="60">
        <f t="shared" si="5"/>
        <v>7.71</v>
      </c>
      <c r="AA75" s="60">
        <f t="shared" si="5"/>
        <v>7.45</v>
      </c>
      <c r="AB75" s="60">
        <f t="shared" si="5"/>
        <v>13.57</v>
      </c>
      <c r="AC75" s="62">
        <f t="shared" si="5"/>
        <v>3.72</v>
      </c>
    </row>
    <row r="76" spans="1:29" ht="17.25" thickTop="1" thickBot="1" x14ac:dyDescent="0.3">
      <c r="A76" s="34"/>
      <c r="B76" s="53">
        <v>45202</v>
      </c>
      <c r="C76" s="58">
        <f t="shared" si="3"/>
        <v>144.42000000000002</v>
      </c>
      <c r="D76" s="59">
        <f t="shared" si="4"/>
        <v>0</v>
      </c>
      <c r="E76" s="60">
        <f t="shared" si="5"/>
        <v>10.64</v>
      </c>
      <c r="F76" s="60">
        <f t="shared" si="5"/>
        <v>0</v>
      </c>
      <c r="G76" s="60">
        <f t="shared" si="5"/>
        <v>0</v>
      </c>
      <c r="H76" s="60">
        <f t="shared" si="5"/>
        <v>0</v>
      </c>
      <c r="I76" s="60">
        <f t="shared" si="5"/>
        <v>0</v>
      </c>
      <c r="J76" s="60">
        <f t="shared" si="5"/>
        <v>0</v>
      </c>
      <c r="K76" s="60">
        <f t="shared" si="5"/>
        <v>0</v>
      </c>
      <c r="L76" s="60">
        <f t="shared" si="5"/>
        <v>6.81</v>
      </c>
      <c r="M76" s="60">
        <f t="shared" si="5"/>
        <v>2.54</v>
      </c>
      <c r="N76" s="60">
        <f t="shared" si="5"/>
        <v>9.32</v>
      </c>
      <c r="O76" s="60">
        <f t="shared" si="5"/>
        <v>9.68</v>
      </c>
      <c r="P76" s="60">
        <f t="shared" si="5"/>
        <v>3.36</v>
      </c>
      <c r="Q76" s="60">
        <f t="shared" si="5"/>
        <v>9.41</v>
      </c>
      <c r="R76" s="60">
        <f t="shared" si="5"/>
        <v>9.56</v>
      </c>
      <c r="S76" s="60">
        <f t="shared" si="5"/>
        <v>4.47</v>
      </c>
      <c r="T76" s="60">
        <f t="shared" si="5"/>
        <v>7.12</v>
      </c>
      <c r="U76" s="60">
        <f t="shared" si="5"/>
        <v>1.1200000000000001</v>
      </c>
      <c r="V76" s="60">
        <f t="shared" si="5"/>
        <v>4.18</v>
      </c>
      <c r="W76" s="60">
        <f t="shared" si="5"/>
        <v>3.24</v>
      </c>
      <c r="X76" s="60">
        <f t="shared" si="5"/>
        <v>11.71</v>
      </c>
      <c r="Y76" s="60">
        <f t="shared" si="5"/>
        <v>16.670000000000002</v>
      </c>
      <c r="Z76" s="60">
        <f t="shared" si="5"/>
        <v>6.75</v>
      </c>
      <c r="AA76" s="60">
        <f t="shared" si="5"/>
        <v>12.22</v>
      </c>
      <c r="AB76" s="60">
        <f t="shared" si="5"/>
        <v>13.63</v>
      </c>
      <c r="AC76" s="62">
        <f t="shared" si="5"/>
        <v>1.99</v>
      </c>
    </row>
    <row r="77" spans="1:29" ht="17.25" thickTop="1" thickBot="1" x14ac:dyDescent="0.3">
      <c r="A77" s="34"/>
      <c r="B77" s="53">
        <v>45203</v>
      </c>
      <c r="C77" s="58">
        <f t="shared" si="3"/>
        <v>160.54000000000002</v>
      </c>
      <c r="D77" s="59">
        <f t="shared" si="4"/>
        <v>0</v>
      </c>
      <c r="E77" s="60">
        <f t="shared" si="5"/>
        <v>10.84</v>
      </c>
      <c r="F77" s="60">
        <f t="shared" si="5"/>
        <v>0</v>
      </c>
      <c r="G77" s="60">
        <f t="shared" si="5"/>
        <v>0</v>
      </c>
      <c r="H77" s="60">
        <f t="shared" si="5"/>
        <v>0</v>
      </c>
      <c r="I77" s="60">
        <f t="shared" si="5"/>
        <v>0</v>
      </c>
      <c r="J77" s="60">
        <f t="shared" si="5"/>
        <v>0</v>
      </c>
      <c r="K77" s="60">
        <f t="shared" si="5"/>
        <v>0</v>
      </c>
      <c r="L77" s="60">
        <f t="shared" si="5"/>
        <v>5.35</v>
      </c>
      <c r="M77" s="60">
        <f t="shared" si="5"/>
        <v>5.57</v>
      </c>
      <c r="N77" s="60">
        <f t="shared" si="5"/>
        <v>9.86</v>
      </c>
      <c r="O77" s="60">
        <f t="shared" si="5"/>
        <v>8.0500000000000007</v>
      </c>
      <c r="P77" s="60">
        <f t="shared" si="5"/>
        <v>9.42</v>
      </c>
      <c r="Q77" s="60">
        <f t="shared" si="5"/>
        <v>9.75</v>
      </c>
      <c r="R77" s="60">
        <f t="shared" si="5"/>
        <v>9.5</v>
      </c>
      <c r="S77" s="60">
        <f t="shared" si="5"/>
        <v>9.34</v>
      </c>
      <c r="T77" s="60">
        <f t="shared" si="5"/>
        <v>9.4</v>
      </c>
      <c r="U77" s="60">
        <f t="shared" si="5"/>
        <v>8.19</v>
      </c>
      <c r="V77" s="60">
        <f t="shared" si="5"/>
        <v>6.8</v>
      </c>
      <c r="W77" s="60">
        <f t="shared" si="5"/>
        <v>16.190000000000001</v>
      </c>
      <c r="X77" s="60">
        <f t="shared" si="5"/>
        <v>15.9</v>
      </c>
      <c r="Y77" s="60">
        <f t="shared" si="5"/>
        <v>12.49</v>
      </c>
      <c r="Z77" s="60">
        <f t="shared" si="5"/>
        <v>4.25</v>
      </c>
      <c r="AA77" s="60">
        <f t="shared" si="5"/>
        <v>0.99</v>
      </c>
      <c r="AB77" s="60">
        <f t="shared" si="5"/>
        <v>1.94</v>
      </c>
      <c r="AC77" s="62">
        <f t="shared" si="5"/>
        <v>6.71</v>
      </c>
    </row>
    <row r="78" spans="1:29" ht="17.25" thickTop="1" thickBot="1" x14ac:dyDescent="0.3">
      <c r="A78" s="34"/>
      <c r="B78" s="53">
        <v>45204</v>
      </c>
      <c r="C78" s="58">
        <f t="shared" si="3"/>
        <v>78.010000000000005</v>
      </c>
      <c r="D78" s="59">
        <f t="shared" si="4"/>
        <v>0</v>
      </c>
      <c r="E78" s="60">
        <f t="shared" si="5"/>
        <v>2.4700000000000002</v>
      </c>
      <c r="F78" s="60">
        <f t="shared" si="5"/>
        <v>0</v>
      </c>
      <c r="G78" s="60">
        <f t="shared" si="5"/>
        <v>0</v>
      </c>
      <c r="H78" s="60">
        <f t="shared" si="5"/>
        <v>0</v>
      </c>
      <c r="I78" s="60">
        <f t="shared" si="5"/>
        <v>0</v>
      </c>
      <c r="J78" s="60">
        <f t="shared" si="5"/>
        <v>0</v>
      </c>
      <c r="K78" s="60">
        <f t="shared" si="5"/>
        <v>0</v>
      </c>
      <c r="L78" s="60">
        <f t="shared" si="5"/>
        <v>0</v>
      </c>
      <c r="M78" s="60">
        <f t="shared" si="5"/>
        <v>2.1</v>
      </c>
      <c r="N78" s="60">
        <f t="shared" si="5"/>
        <v>7.41</v>
      </c>
      <c r="O78" s="60">
        <f t="shared" si="5"/>
        <v>9.4600000000000009</v>
      </c>
      <c r="P78" s="60">
        <f t="shared" si="5"/>
        <v>9.51</v>
      </c>
      <c r="Q78" s="60">
        <f t="shared" si="5"/>
        <v>0.98</v>
      </c>
      <c r="R78" s="60">
        <f t="shared" si="5"/>
        <v>0.73</v>
      </c>
      <c r="S78" s="60">
        <f t="shared" si="5"/>
        <v>4.1399999999999997</v>
      </c>
      <c r="T78" s="60">
        <f t="shared" si="5"/>
        <v>5.09</v>
      </c>
      <c r="U78" s="60">
        <f t="shared" si="5"/>
        <v>4.8499999999999996</v>
      </c>
      <c r="V78" s="60">
        <f t="shared" si="5"/>
        <v>4.5</v>
      </c>
      <c r="W78" s="60">
        <f t="shared" si="5"/>
        <v>5.63</v>
      </c>
      <c r="X78" s="60">
        <f t="shared" si="5"/>
        <v>3.25</v>
      </c>
      <c r="Y78" s="60">
        <f t="shared" si="5"/>
        <v>1.37</v>
      </c>
      <c r="Z78" s="60">
        <f t="shared" si="5"/>
        <v>4.09</v>
      </c>
      <c r="AA78" s="60">
        <f t="shared" si="5"/>
        <v>4.34</v>
      </c>
      <c r="AB78" s="60">
        <f t="shared" si="5"/>
        <v>6.83</v>
      </c>
      <c r="AC78" s="62">
        <f t="shared" si="5"/>
        <v>1.26</v>
      </c>
    </row>
    <row r="79" spans="1:29" ht="17.25" thickTop="1" thickBot="1" x14ac:dyDescent="0.3">
      <c r="A79" s="34"/>
      <c r="B79" s="53">
        <v>45205</v>
      </c>
      <c r="C79" s="58">
        <f t="shared" si="3"/>
        <v>196.88000000000002</v>
      </c>
      <c r="D79" s="59">
        <f t="shared" si="4"/>
        <v>0</v>
      </c>
      <c r="E79" s="60">
        <f t="shared" si="5"/>
        <v>3.21</v>
      </c>
      <c r="F79" s="60">
        <f t="shared" si="5"/>
        <v>0</v>
      </c>
      <c r="G79" s="60">
        <f t="shared" si="5"/>
        <v>0</v>
      </c>
      <c r="H79" s="60">
        <f t="shared" si="5"/>
        <v>0</v>
      </c>
      <c r="I79" s="60">
        <f t="shared" si="5"/>
        <v>0</v>
      </c>
      <c r="J79" s="60">
        <f t="shared" si="5"/>
        <v>0</v>
      </c>
      <c r="K79" s="60">
        <f t="shared" si="5"/>
        <v>0</v>
      </c>
      <c r="L79" s="60">
        <f t="shared" si="5"/>
        <v>12.66</v>
      </c>
      <c r="M79" s="60">
        <f t="shared" si="5"/>
        <v>13.13</v>
      </c>
      <c r="N79" s="60">
        <f t="shared" si="5"/>
        <v>12.4</v>
      </c>
      <c r="O79" s="60">
        <f t="shared" si="5"/>
        <v>12.38</v>
      </c>
      <c r="P79" s="60">
        <f t="shared" si="5"/>
        <v>12.68</v>
      </c>
      <c r="Q79" s="60">
        <f t="shared" si="5"/>
        <v>7.91</v>
      </c>
      <c r="R79" s="60">
        <f t="shared" si="5"/>
        <v>12.39</v>
      </c>
      <c r="S79" s="60">
        <f t="shared" si="5"/>
        <v>8.81</v>
      </c>
      <c r="T79" s="60">
        <f t="shared" si="5"/>
        <v>7.12</v>
      </c>
      <c r="U79" s="60">
        <f t="shared" si="5"/>
        <v>9.36</v>
      </c>
      <c r="V79" s="60">
        <f t="shared" si="5"/>
        <v>11.85</v>
      </c>
      <c r="W79" s="60">
        <f t="shared" si="5"/>
        <v>2.5099999999999998</v>
      </c>
      <c r="X79" s="60">
        <f t="shared" si="5"/>
        <v>13.06</v>
      </c>
      <c r="Y79" s="60">
        <f t="shared" si="5"/>
        <v>12.47</v>
      </c>
      <c r="Z79" s="60">
        <f t="shared" si="5"/>
        <v>15.09</v>
      </c>
      <c r="AA79" s="60">
        <f t="shared" si="5"/>
        <v>16.64</v>
      </c>
      <c r="AB79" s="60">
        <f t="shared" si="5"/>
        <v>8.33</v>
      </c>
      <c r="AC79" s="62">
        <f t="shared" si="5"/>
        <v>4.88</v>
      </c>
    </row>
    <row r="80" spans="1:29" ht="17.25" thickTop="1" thickBot="1" x14ac:dyDescent="0.3">
      <c r="A80" s="34"/>
      <c r="B80" s="53">
        <v>45206</v>
      </c>
      <c r="C80" s="58">
        <f t="shared" si="3"/>
        <v>166.35</v>
      </c>
      <c r="D80" s="59">
        <f t="shared" si="4"/>
        <v>0</v>
      </c>
      <c r="E80" s="60">
        <f t="shared" si="5"/>
        <v>16.38</v>
      </c>
      <c r="F80" s="60">
        <f t="shared" si="5"/>
        <v>15.58</v>
      </c>
      <c r="G80" s="60">
        <f t="shared" si="5"/>
        <v>3.1</v>
      </c>
      <c r="H80" s="60">
        <f t="shared" si="5"/>
        <v>0</v>
      </c>
      <c r="I80" s="60">
        <f t="shared" si="5"/>
        <v>1.35</v>
      </c>
      <c r="J80" s="60">
        <f t="shared" si="5"/>
        <v>16.079999999999998</v>
      </c>
      <c r="K80" s="60">
        <f t="shared" si="5"/>
        <v>4.3</v>
      </c>
      <c r="L80" s="60">
        <f t="shared" si="5"/>
        <v>0.28000000000000003</v>
      </c>
      <c r="M80" s="60">
        <f t="shared" si="5"/>
        <v>8.75</v>
      </c>
      <c r="N80" s="60">
        <f t="shared" si="5"/>
        <v>9.2799999999999994</v>
      </c>
      <c r="O80" s="60">
        <f t="shared" si="5"/>
        <v>9.11</v>
      </c>
      <c r="P80" s="60">
        <f t="shared" si="5"/>
        <v>9.6999999999999993</v>
      </c>
      <c r="Q80" s="60">
        <f t="shared" si="5"/>
        <v>8.1199999999999992</v>
      </c>
      <c r="R80" s="60">
        <f t="shared" si="5"/>
        <v>9.39</v>
      </c>
      <c r="S80" s="60">
        <f t="shared" si="5"/>
        <v>9.08</v>
      </c>
      <c r="T80" s="60">
        <f t="shared" si="5"/>
        <v>8.82</v>
      </c>
      <c r="U80" s="60">
        <f t="shared" si="5"/>
        <v>1.48</v>
      </c>
      <c r="V80" s="60">
        <f t="shared" si="5"/>
        <v>8.1199999999999992</v>
      </c>
      <c r="W80" s="60">
        <f t="shared" si="5"/>
        <v>2.52</v>
      </c>
      <c r="X80" s="60">
        <f t="shared" si="5"/>
        <v>2.64</v>
      </c>
      <c r="Y80" s="60">
        <f t="shared" si="5"/>
        <v>4.1500000000000004</v>
      </c>
      <c r="Z80" s="60">
        <f t="shared" si="5"/>
        <v>2.11</v>
      </c>
      <c r="AA80" s="60">
        <f t="shared" si="5"/>
        <v>7.09</v>
      </c>
      <c r="AB80" s="60">
        <f t="shared" si="5"/>
        <v>4.9800000000000004</v>
      </c>
      <c r="AC80" s="62">
        <f t="shared" si="5"/>
        <v>3.94</v>
      </c>
    </row>
    <row r="81" spans="1:29" ht="17.25" thickTop="1" thickBot="1" x14ac:dyDescent="0.3">
      <c r="A81" s="34"/>
      <c r="B81" s="53">
        <v>45207</v>
      </c>
      <c r="C81" s="58">
        <f t="shared" si="3"/>
        <v>133.69</v>
      </c>
      <c r="D81" s="59">
        <f t="shared" si="4"/>
        <v>0</v>
      </c>
      <c r="E81" s="60">
        <f t="shared" si="5"/>
        <v>13.97</v>
      </c>
      <c r="F81" s="60">
        <f t="shared" si="5"/>
        <v>0</v>
      </c>
      <c r="G81" s="60">
        <f t="shared" si="5"/>
        <v>0</v>
      </c>
      <c r="H81" s="60">
        <f t="shared" si="5"/>
        <v>0</v>
      </c>
      <c r="I81" s="60">
        <f t="shared" si="5"/>
        <v>0</v>
      </c>
      <c r="J81" s="60">
        <f t="shared" si="5"/>
        <v>0</v>
      </c>
      <c r="K81" s="60">
        <f t="shared" si="5"/>
        <v>0</v>
      </c>
      <c r="L81" s="60">
        <f t="shared" si="5"/>
        <v>0</v>
      </c>
      <c r="M81" s="60">
        <f t="shared" si="5"/>
        <v>9.5</v>
      </c>
      <c r="N81" s="60">
        <f t="shared" si="5"/>
        <v>7.89</v>
      </c>
      <c r="O81" s="60">
        <f t="shared" si="5"/>
        <v>6.06</v>
      </c>
      <c r="P81" s="60">
        <f t="shared" si="5"/>
        <v>5.23</v>
      </c>
      <c r="Q81" s="60">
        <f t="shared" si="5"/>
        <v>0.28999999999999998</v>
      </c>
      <c r="R81" s="60">
        <f t="shared" si="5"/>
        <v>0</v>
      </c>
      <c r="S81" s="60">
        <f t="shared" si="5"/>
        <v>0</v>
      </c>
      <c r="T81" s="60">
        <f t="shared" si="5"/>
        <v>0</v>
      </c>
      <c r="U81" s="60">
        <f t="shared" si="5"/>
        <v>7.87</v>
      </c>
      <c r="V81" s="60">
        <f t="shared" si="5"/>
        <v>13.6</v>
      </c>
      <c r="W81" s="60">
        <f t="shared" si="5"/>
        <v>13.48</v>
      </c>
      <c r="X81" s="60">
        <f t="shared" si="5"/>
        <v>10.28</v>
      </c>
      <c r="Y81" s="60">
        <f t="shared" si="5"/>
        <v>2.4500000000000002</v>
      </c>
      <c r="Z81" s="60">
        <f t="shared" si="5"/>
        <v>15.59</v>
      </c>
      <c r="AA81" s="60">
        <f t="shared" si="5"/>
        <v>16.89</v>
      </c>
      <c r="AB81" s="60">
        <f t="shared" si="5"/>
        <v>6.14</v>
      </c>
      <c r="AC81" s="62">
        <f t="shared" si="5"/>
        <v>4.45</v>
      </c>
    </row>
    <row r="82" spans="1:29" ht="17.25" thickTop="1" thickBot="1" x14ac:dyDescent="0.3">
      <c r="A82" s="34"/>
      <c r="B82" s="53">
        <v>45208</v>
      </c>
      <c r="C82" s="58">
        <f t="shared" si="3"/>
        <v>123.91000000000001</v>
      </c>
      <c r="D82" s="59">
        <f t="shared" si="4"/>
        <v>0</v>
      </c>
      <c r="E82" s="60">
        <f t="shared" si="5"/>
        <v>0.38</v>
      </c>
      <c r="F82" s="60">
        <f t="shared" si="5"/>
        <v>0</v>
      </c>
      <c r="G82" s="60">
        <f t="shared" si="5"/>
        <v>0</v>
      </c>
      <c r="H82" s="60">
        <f t="shared" si="5"/>
        <v>0</v>
      </c>
      <c r="I82" s="60">
        <f t="shared" si="5"/>
        <v>0</v>
      </c>
      <c r="J82" s="60">
        <f t="shared" si="5"/>
        <v>0</v>
      </c>
      <c r="K82" s="60">
        <f t="shared" si="5"/>
        <v>0</v>
      </c>
      <c r="L82" s="60">
        <f t="shared" si="5"/>
        <v>0</v>
      </c>
      <c r="M82" s="60">
        <f t="shared" si="5"/>
        <v>3.12</v>
      </c>
      <c r="N82" s="60">
        <f t="shared" si="5"/>
        <v>12.74</v>
      </c>
      <c r="O82" s="60">
        <f t="shared" si="5"/>
        <v>5.97</v>
      </c>
      <c r="P82" s="60">
        <f t="shared" si="5"/>
        <v>9.44</v>
      </c>
      <c r="Q82" s="60">
        <f t="shared" si="5"/>
        <v>6.04</v>
      </c>
      <c r="R82" s="60">
        <f t="shared" si="5"/>
        <v>2.3199999999999998</v>
      </c>
      <c r="S82" s="60">
        <f t="shared" si="5"/>
        <v>8.9</v>
      </c>
      <c r="T82" s="60">
        <f t="shared" si="5"/>
        <v>8.64</v>
      </c>
      <c r="U82" s="60">
        <f t="shared" si="5"/>
        <v>12.34</v>
      </c>
      <c r="V82" s="60">
        <f t="shared" si="5"/>
        <v>12.74</v>
      </c>
      <c r="W82" s="60">
        <f t="shared" si="5"/>
        <v>1.4300000000000002</v>
      </c>
      <c r="X82" s="60">
        <f t="shared" si="5"/>
        <v>7.08</v>
      </c>
      <c r="Y82" s="60">
        <f t="shared" si="5"/>
        <v>5.26</v>
      </c>
      <c r="Z82" s="60">
        <f t="shared" si="5"/>
        <v>9.86</v>
      </c>
      <c r="AA82" s="60">
        <f t="shared" si="5"/>
        <v>8.66</v>
      </c>
      <c r="AB82" s="60">
        <f t="shared" si="5"/>
        <v>4.32</v>
      </c>
      <c r="AC82" s="62">
        <f t="shared" si="5"/>
        <v>4.67</v>
      </c>
    </row>
    <row r="83" spans="1:29" ht="17.25" thickTop="1" thickBot="1" x14ac:dyDescent="0.3">
      <c r="A83" s="34"/>
      <c r="B83" s="53">
        <v>45209</v>
      </c>
      <c r="C83" s="58">
        <f t="shared" si="3"/>
        <v>141.38999999999999</v>
      </c>
      <c r="D83" s="59">
        <f t="shared" si="4"/>
        <v>0</v>
      </c>
      <c r="E83" s="60">
        <f t="shared" si="5"/>
        <v>1.94</v>
      </c>
      <c r="F83" s="60">
        <f t="shared" si="5"/>
        <v>0</v>
      </c>
      <c r="G83" s="60">
        <f t="shared" si="5"/>
        <v>0</v>
      </c>
      <c r="H83" s="60">
        <f t="shared" si="5"/>
        <v>0</v>
      </c>
      <c r="I83" s="60">
        <f t="shared" si="5"/>
        <v>0</v>
      </c>
      <c r="J83" s="60">
        <f t="shared" si="5"/>
        <v>0</v>
      </c>
      <c r="K83" s="60">
        <f t="shared" si="5"/>
        <v>0</v>
      </c>
      <c r="L83" s="60">
        <f t="shared" si="5"/>
        <v>4.01</v>
      </c>
      <c r="M83" s="60">
        <f t="shared" si="5"/>
        <v>11.75</v>
      </c>
      <c r="N83" s="60">
        <f t="shared" si="5"/>
        <v>4.1100000000000003</v>
      </c>
      <c r="O83" s="60">
        <f t="shared" si="5"/>
        <v>12.39</v>
      </c>
      <c r="P83" s="60">
        <f t="shared" si="5"/>
        <v>16.440000000000001</v>
      </c>
      <c r="Q83" s="60">
        <f t="shared" si="5"/>
        <v>9.98</v>
      </c>
      <c r="R83" s="60">
        <f t="shared" si="5"/>
        <v>8.99</v>
      </c>
      <c r="S83" s="60">
        <f t="shared" si="5"/>
        <v>0.33</v>
      </c>
      <c r="T83" s="60">
        <f t="shared" si="5"/>
        <v>6.91</v>
      </c>
      <c r="U83" s="60">
        <f t="shared" si="5"/>
        <v>9.4700000000000006</v>
      </c>
      <c r="V83" s="60">
        <f t="shared" si="5"/>
        <v>3.38</v>
      </c>
      <c r="W83" s="60">
        <f t="shared" si="5"/>
        <v>12.87</v>
      </c>
      <c r="X83" s="60">
        <f t="shared" si="5"/>
        <v>0.69000000000000006</v>
      </c>
      <c r="Y83" s="60">
        <f t="shared" si="5"/>
        <v>5.27</v>
      </c>
      <c r="Z83" s="60">
        <f t="shared" si="5"/>
        <v>8.2899999999999991</v>
      </c>
      <c r="AA83" s="60">
        <f t="shared" si="5"/>
        <v>9.52</v>
      </c>
      <c r="AB83" s="60">
        <f t="shared" si="5"/>
        <v>5.29</v>
      </c>
      <c r="AC83" s="62">
        <f t="shared" si="5"/>
        <v>9.76</v>
      </c>
    </row>
    <row r="84" spans="1:29" ht="17.25" thickTop="1" thickBot="1" x14ac:dyDescent="0.3">
      <c r="A84" s="34"/>
      <c r="B84" s="53">
        <v>45210</v>
      </c>
      <c r="C84" s="58">
        <f t="shared" si="3"/>
        <v>123.39</v>
      </c>
      <c r="D84" s="59">
        <f t="shared" si="4"/>
        <v>0</v>
      </c>
      <c r="E84" s="60">
        <f t="shared" si="5"/>
        <v>4.66</v>
      </c>
      <c r="F84" s="60">
        <f t="shared" si="5"/>
        <v>0</v>
      </c>
      <c r="G84" s="60">
        <f t="shared" si="5"/>
        <v>0</v>
      </c>
      <c r="H84" s="60">
        <f t="shared" si="5"/>
        <v>0</v>
      </c>
      <c r="I84" s="60">
        <f t="shared" si="5"/>
        <v>0</v>
      </c>
      <c r="J84" s="60">
        <f t="shared" si="5"/>
        <v>0</v>
      </c>
      <c r="K84" s="60">
        <f t="shared" si="5"/>
        <v>0</v>
      </c>
      <c r="L84" s="60">
        <f t="shared" si="5"/>
        <v>4.88</v>
      </c>
      <c r="M84" s="60">
        <f t="shared" si="5"/>
        <v>1.22</v>
      </c>
      <c r="N84" s="60">
        <f t="shared" si="5"/>
        <v>11.83</v>
      </c>
      <c r="O84" s="60">
        <f t="shared" si="5"/>
        <v>6.64</v>
      </c>
      <c r="P84" s="60">
        <f t="shared" si="5"/>
        <v>7.4</v>
      </c>
      <c r="Q84" s="60">
        <f t="shared" si="5"/>
        <v>11.82</v>
      </c>
      <c r="R84" s="60">
        <f t="shared" si="5"/>
        <v>0.8</v>
      </c>
      <c r="S84" s="60">
        <f t="shared" si="5"/>
        <v>9.58</v>
      </c>
      <c r="T84" s="60">
        <f t="shared" si="5"/>
        <v>2.83</v>
      </c>
      <c r="U84" s="60">
        <f t="shared" si="5"/>
        <v>10.73</v>
      </c>
      <c r="V84" s="60">
        <f t="shared" si="5"/>
        <v>0.73</v>
      </c>
      <c r="W84" s="60">
        <f t="shared" si="5"/>
        <v>12.84</v>
      </c>
      <c r="X84" s="60">
        <f t="shared" si="5"/>
        <v>13.38</v>
      </c>
      <c r="Y84" s="60">
        <f t="shared" si="5"/>
        <v>7.2</v>
      </c>
      <c r="Z84" s="60">
        <f t="shared" si="5"/>
        <v>4.59</v>
      </c>
      <c r="AA84" s="60">
        <f t="shared" si="5"/>
        <v>2.66</v>
      </c>
      <c r="AB84" s="60">
        <f t="shared" si="5"/>
        <v>7.38</v>
      </c>
      <c r="AC84" s="62">
        <f t="shared" si="5"/>
        <v>2.2200000000000002</v>
      </c>
    </row>
    <row r="85" spans="1:29" ht="17.25" thickTop="1" thickBot="1" x14ac:dyDescent="0.3">
      <c r="A85" s="34"/>
      <c r="B85" s="53">
        <v>45211</v>
      </c>
      <c r="C85" s="58">
        <f t="shared" si="3"/>
        <v>152.23000000000002</v>
      </c>
      <c r="D85" s="59">
        <f t="shared" si="4"/>
        <v>0</v>
      </c>
      <c r="E85" s="60">
        <f t="shared" si="5"/>
        <v>8.08</v>
      </c>
      <c r="F85" s="60">
        <f t="shared" si="5"/>
        <v>0</v>
      </c>
      <c r="G85" s="60">
        <f t="shared" si="5"/>
        <v>0</v>
      </c>
      <c r="H85" s="60">
        <f t="shared" si="5"/>
        <v>0</v>
      </c>
      <c r="I85" s="60">
        <f t="shared" si="5"/>
        <v>0</v>
      </c>
      <c r="J85" s="60">
        <f t="shared" ref="J85:AH85" si="6">J15+ABS(J50)</f>
        <v>0</v>
      </c>
      <c r="K85" s="60">
        <f t="shared" si="6"/>
        <v>0</v>
      </c>
      <c r="L85" s="60">
        <f t="shared" si="6"/>
        <v>10.81</v>
      </c>
      <c r="M85" s="60">
        <f t="shared" si="6"/>
        <v>12.31</v>
      </c>
      <c r="N85" s="60">
        <f t="shared" si="6"/>
        <v>8.6</v>
      </c>
      <c r="O85" s="60">
        <f t="shared" si="6"/>
        <v>2.76</v>
      </c>
      <c r="P85" s="60">
        <f t="shared" si="6"/>
        <v>3.43</v>
      </c>
      <c r="Q85" s="60">
        <f t="shared" si="6"/>
        <v>6</v>
      </c>
      <c r="R85" s="60">
        <f t="shared" si="6"/>
        <v>6.14</v>
      </c>
      <c r="S85" s="60">
        <f t="shared" si="6"/>
        <v>1.61</v>
      </c>
      <c r="T85" s="60">
        <f t="shared" si="6"/>
        <v>5.52</v>
      </c>
      <c r="U85" s="60">
        <f t="shared" si="6"/>
        <v>0.97</v>
      </c>
      <c r="V85" s="60">
        <f t="shared" si="6"/>
        <v>1.81</v>
      </c>
      <c r="W85" s="60">
        <f t="shared" si="6"/>
        <v>10.84</v>
      </c>
      <c r="X85" s="60">
        <f t="shared" si="6"/>
        <v>15.17</v>
      </c>
      <c r="Y85" s="60">
        <f t="shared" si="6"/>
        <v>16.059999999999999</v>
      </c>
      <c r="Z85" s="60">
        <f t="shared" si="6"/>
        <v>12.4</v>
      </c>
      <c r="AA85" s="60">
        <f t="shared" si="6"/>
        <v>7.16</v>
      </c>
      <c r="AB85" s="60">
        <f t="shared" si="6"/>
        <v>10.08</v>
      </c>
      <c r="AC85" s="62">
        <f t="shared" si="6"/>
        <v>12.48</v>
      </c>
    </row>
    <row r="86" spans="1:29" ht="17.25" thickTop="1" thickBot="1" x14ac:dyDescent="0.3">
      <c r="A86" s="34"/>
      <c r="B86" s="53">
        <v>45212</v>
      </c>
      <c r="C86" s="58">
        <f t="shared" si="3"/>
        <v>146.56</v>
      </c>
      <c r="D86" s="59">
        <f t="shared" si="4"/>
        <v>0</v>
      </c>
      <c r="E86" s="60">
        <f t="shared" ref="E86:AC96" si="7">E16+ABS(E51)</f>
        <v>5.63</v>
      </c>
      <c r="F86" s="60">
        <f t="shared" si="7"/>
        <v>0</v>
      </c>
      <c r="G86" s="60">
        <f t="shared" si="7"/>
        <v>0</v>
      </c>
      <c r="H86" s="60">
        <f t="shared" si="7"/>
        <v>0</v>
      </c>
      <c r="I86" s="60">
        <f t="shared" si="7"/>
        <v>0</v>
      </c>
      <c r="J86" s="60">
        <f t="shared" si="7"/>
        <v>0</v>
      </c>
      <c r="K86" s="60">
        <f t="shared" si="7"/>
        <v>0</v>
      </c>
      <c r="L86" s="60">
        <f t="shared" si="7"/>
        <v>8.06</v>
      </c>
      <c r="M86" s="60">
        <f t="shared" si="7"/>
        <v>8.6999999999999993</v>
      </c>
      <c r="N86" s="60">
        <f t="shared" si="7"/>
        <v>7.96</v>
      </c>
      <c r="O86" s="60">
        <f t="shared" si="7"/>
        <v>5.19</v>
      </c>
      <c r="P86" s="60">
        <f t="shared" si="7"/>
        <v>6.29</v>
      </c>
      <c r="Q86" s="60">
        <f t="shared" si="7"/>
        <v>3.55</v>
      </c>
      <c r="R86" s="60">
        <f t="shared" si="7"/>
        <v>6.27</v>
      </c>
      <c r="S86" s="60">
        <f t="shared" si="7"/>
        <v>9.65</v>
      </c>
      <c r="T86" s="60">
        <f t="shared" si="7"/>
        <v>9.68</v>
      </c>
      <c r="U86" s="60">
        <f t="shared" si="7"/>
        <v>6.18</v>
      </c>
      <c r="V86" s="60">
        <f t="shared" si="7"/>
        <v>3.55</v>
      </c>
      <c r="W86" s="60">
        <f t="shared" si="7"/>
        <v>0.83</v>
      </c>
      <c r="X86" s="60">
        <f t="shared" si="7"/>
        <v>14.86</v>
      </c>
      <c r="Y86" s="60">
        <f t="shared" si="7"/>
        <v>15.53</v>
      </c>
      <c r="Z86" s="60">
        <f t="shared" si="7"/>
        <v>11.17</v>
      </c>
      <c r="AA86" s="60">
        <f t="shared" si="7"/>
        <v>4.74</v>
      </c>
      <c r="AB86" s="60">
        <f t="shared" si="7"/>
        <v>10.38</v>
      </c>
      <c r="AC86" s="62">
        <f t="shared" si="7"/>
        <v>8.34</v>
      </c>
    </row>
    <row r="87" spans="1:29" ht="17.25" thickTop="1" thickBot="1" x14ac:dyDescent="0.3">
      <c r="A87" s="34"/>
      <c r="B87" s="53">
        <v>45213</v>
      </c>
      <c r="C87" s="58">
        <f t="shared" si="3"/>
        <v>133.6875</v>
      </c>
      <c r="D87" s="59">
        <f t="shared" si="4"/>
        <v>0</v>
      </c>
      <c r="E87" s="60">
        <f t="shared" si="7"/>
        <v>3.5874999999999999</v>
      </c>
      <c r="F87" s="60">
        <f t="shared" si="7"/>
        <v>7.8224999999999998</v>
      </c>
      <c r="G87" s="60">
        <f t="shared" si="7"/>
        <v>0</v>
      </c>
      <c r="H87" s="60">
        <f t="shared" si="7"/>
        <v>0</v>
      </c>
      <c r="I87" s="60">
        <f t="shared" si="7"/>
        <v>0</v>
      </c>
      <c r="J87" s="60">
        <f t="shared" si="7"/>
        <v>0</v>
      </c>
      <c r="K87" s="60">
        <f t="shared" si="7"/>
        <v>0</v>
      </c>
      <c r="L87" s="60">
        <f t="shared" si="7"/>
        <v>10.984999999999999</v>
      </c>
      <c r="M87" s="60">
        <f t="shared" si="7"/>
        <v>12.5525</v>
      </c>
      <c r="N87" s="60">
        <f t="shared" si="7"/>
        <v>9.8375000000000004</v>
      </c>
      <c r="O87" s="60">
        <f t="shared" si="7"/>
        <v>1.48</v>
      </c>
      <c r="P87" s="60">
        <f t="shared" si="7"/>
        <v>0</v>
      </c>
      <c r="Q87" s="60">
        <f t="shared" si="7"/>
        <v>0</v>
      </c>
      <c r="R87" s="60">
        <f t="shared" si="7"/>
        <v>0</v>
      </c>
      <c r="S87" s="60">
        <f t="shared" si="7"/>
        <v>0</v>
      </c>
      <c r="T87" s="60">
        <f t="shared" si="7"/>
        <v>0</v>
      </c>
      <c r="U87" s="60">
        <f t="shared" si="7"/>
        <v>0</v>
      </c>
      <c r="V87" s="60">
        <f t="shared" si="7"/>
        <v>3.7050000000000001</v>
      </c>
      <c r="W87" s="60">
        <f t="shared" si="7"/>
        <v>6.4225000000000003</v>
      </c>
      <c r="X87" s="60">
        <f t="shared" si="7"/>
        <v>13.595000000000001</v>
      </c>
      <c r="Y87" s="60">
        <f t="shared" si="7"/>
        <v>13.43</v>
      </c>
      <c r="Z87" s="60">
        <f t="shared" si="7"/>
        <v>4.78</v>
      </c>
      <c r="AA87" s="60">
        <f t="shared" si="7"/>
        <v>16.059999999999999</v>
      </c>
      <c r="AB87" s="60">
        <f t="shared" si="7"/>
        <v>13.42</v>
      </c>
      <c r="AC87" s="62">
        <f t="shared" si="7"/>
        <v>16.010000000000002</v>
      </c>
    </row>
    <row r="88" spans="1:29" ht="17.25" thickTop="1" thickBot="1" x14ac:dyDescent="0.3">
      <c r="A88" s="34"/>
      <c r="B88" s="53">
        <v>45214</v>
      </c>
      <c r="C88" s="58">
        <f t="shared" si="3"/>
        <v>188.72000000000003</v>
      </c>
      <c r="D88" s="59">
        <f t="shared" si="4"/>
        <v>0</v>
      </c>
      <c r="E88" s="60">
        <f t="shared" si="7"/>
        <v>9.7200000000000006</v>
      </c>
      <c r="F88" s="60">
        <f t="shared" si="7"/>
        <v>9.84</v>
      </c>
      <c r="G88" s="60">
        <f t="shared" si="7"/>
        <v>0</v>
      </c>
      <c r="H88" s="60">
        <f t="shared" si="7"/>
        <v>0</v>
      </c>
      <c r="I88" s="60">
        <f t="shared" si="7"/>
        <v>0</v>
      </c>
      <c r="J88" s="60">
        <f t="shared" si="7"/>
        <v>0</v>
      </c>
      <c r="K88" s="60">
        <f t="shared" si="7"/>
        <v>0</v>
      </c>
      <c r="L88" s="60">
        <f t="shared" si="7"/>
        <v>2.7</v>
      </c>
      <c r="M88" s="60">
        <f t="shared" si="7"/>
        <v>12.91</v>
      </c>
      <c r="N88" s="60">
        <f t="shared" si="7"/>
        <v>13.09</v>
      </c>
      <c r="O88" s="60">
        <f t="shared" si="7"/>
        <v>12.42</v>
      </c>
      <c r="P88" s="60">
        <f t="shared" si="7"/>
        <v>8.2799999999999994</v>
      </c>
      <c r="Q88" s="60">
        <f t="shared" si="7"/>
        <v>3.89</v>
      </c>
      <c r="R88" s="60">
        <f t="shared" si="7"/>
        <v>4.75</v>
      </c>
      <c r="S88" s="60">
        <f t="shared" si="7"/>
        <v>1.53</v>
      </c>
      <c r="T88" s="60">
        <f t="shared" si="7"/>
        <v>12.93</v>
      </c>
      <c r="U88" s="60">
        <f t="shared" si="7"/>
        <v>15.09</v>
      </c>
      <c r="V88" s="60">
        <f t="shared" si="7"/>
        <v>5.38</v>
      </c>
      <c r="W88" s="60">
        <f t="shared" si="7"/>
        <v>12.45</v>
      </c>
      <c r="X88" s="60">
        <f t="shared" si="7"/>
        <v>7.47</v>
      </c>
      <c r="Y88" s="60">
        <f t="shared" si="7"/>
        <v>9.52</v>
      </c>
      <c r="Z88" s="60">
        <f t="shared" si="7"/>
        <v>1.77</v>
      </c>
      <c r="AA88" s="60">
        <f t="shared" si="7"/>
        <v>11.86</v>
      </c>
      <c r="AB88" s="60">
        <f t="shared" si="7"/>
        <v>16.440000000000001</v>
      </c>
      <c r="AC88" s="62">
        <f t="shared" si="7"/>
        <v>16.68</v>
      </c>
    </row>
    <row r="89" spans="1:29" ht="17.25" thickTop="1" thickBot="1" x14ac:dyDescent="0.3">
      <c r="A89" s="34"/>
      <c r="B89" s="53">
        <v>45215</v>
      </c>
      <c r="C89" s="58">
        <f t="shared" si="3"/>
        <v>237.72</v>
      </c>
      <c r="D89" s="59">
        <f t="shared" si="4"/>
        <v>0</v>
      </c>
      <c r="E89" s="60">
        <f t="shared" si="7"/>
        <v>3.78</v>
      </c>
      <c r="F89" s="60">
        <f t="shared" si="7"/>
        <v>7.94</v>
      </c>
      <c r="G89" s="60">
        <f t="shared" si="7"/>
        <v>12.98</v>
      </c>
      <c r="H89" s="60">
        <f t="shared" si="7"/>
        <v>0</v>
      </c>
      <c r="I89" s="60">
        <f t="shared" si="7"/>
        <v>12.75</v>
      </c>
      <c r="J89" s="60">
        <f t="shared" si="7"/>
        <v>12.46</v>
      </c>
      <c r="K89" s="60">
        <f t="shared" si="7"/>
        <v>12.74</v>
      </c>
      <c r="L89" s="60">
        <f t="shared" si="7"/>
        <v>4.34</v>
      </c>
      <c r="M89" s="60">
        <f t="shared" si="7"/>
        <v>12.52</v>
      </c>
      <c r="N89" s="60">
        <f t="shared" si="7"/>
        <v>12.76</v>
      </c>
      <c r="O89" s="60">
        <f t="shared" si="7"/>
        <v>7.92</v>
      </c>
      <c r="P89" s="60">
        <f t="shared" si="7"/>
        <v>9.41</v>
      </c>
      <c r="Q89" s="60">
        <f t="shared" si="7"/>
        <v>8.33</v>
      </c>
      <c r="R89" s="60">
        <f t="shared" si="7"/>
        <v>9.56</v>
      </c>
      <c r="S89" s="60">
        <f t="shared" si="7"/>
        <v>9.7200000000000006</v>
      </c>
      <c r="T89" s="60">
        <f t="shared" si="7"/>
        <v>9.69</v>
      </c>
      <c r="U89" s="60">
        <f t="shared" si="7"/>
        <v>4.7300000000000004</v>
      </c>
      <c r="V89" s="60">
        <f t="shared" si="7"/>
        <v>10.02</v>
      </c>
      <c r="W89" s="60">
        <f t="shared" si="7"/>
        <v>11.94</v>
      </c>
      <c r="X89" s="60">
        <f t="shared" si="7"/>
        <v>16.39</v>
      </c>
      <c r="Y89" s="60">
        <f t="shared" si="7"/>
        <v>13.41</v>
      </c>
      <c r="Z89" s="60">
        <f t="shared" si="7"/>
        <v>2.33</v>
      </c>
      <c r="AA89" s="60">
        <f t="shared" si="7"/>
        <v>13.17</v>
      </c>
      <c r="AB89" s="60">
        <f t="shared" si="7"/>
        <v>11.16</v>
      </c>
      <c r="AC89" s="62">
        <f t="shared" si="7"/>
        <v>7.67</v>
      </c>
    </row>
    <row r="90" spans="1:29" ht="17.25" thickTop="1" thickBot="1" x14ac:dyDescent="0.3">
      <c r="A90" s="34"/>
      <c r="B90" s="53">
        <v>45216</v>
      </c>
      <c r="C90" s="58">
        <f t="shared" si="3"/>
        <v>222.27999999999997</v>
      </c>
      <c r="D90" s="59">
        <f t="shared" si="4"/>
        <v>0</v>
      </c>
      <c r="E90" s="60">
        <f t="shared" si="7"/>
        <v>10.199999999999999</v>
      </c>
      <c r="F90" s="60">
        <f t="shared" si="7"/>
        <v>11.55</v>
      </c>
      <c r="G90" s="60">
        <f t="shared" si="7"/>
        <v>0</v>
      </c>
      <c r="H90" s="60">
        <f t="shared" si="7"/>
        <v>0</v>
      </c>
      <c r="I90" s="60">
        <f t="shared" si="7"/>
        <v>0</v>
      </c>
      <c r="J90" s="60">
        <f t="shared" si="7"/>
        <v>0</v>
      </c>
      <c r="K90" s="60">
        <f t="shared" si="7"/>
        <v>0</v>
      </c>
      <c r="L90" s="60">
        <f t="shared" si="7"/>
        <v>1.1200000000000001</v>
      </c>
      <c r="M90" s="60">
        <f t="shared" si="7"/>
        <v>15.69</v>
      </c>
      <c r="N90" s="60">
        <f t="shared" si="7"/>
        <v>16.61</v>
      </c>
      <c r="O90" s="60">
        <f t="shared" si="7"/>
        <v>16.29</v>
      </c>
      <c r="P90" s="60">
        <f t="shared" si="7"/>
        <v>11.29</v>
      </c>
      <c r="Q90" s="60">
        <f t="shared" si="7"/>
        <v>10.74</v>
      </c>
      <c r="R90" s="60">
        <f t="shared" si="7"/>
        <v>14.04</v>
      </c>
      <c r="S90" s="60">
        <f t="shared" si="7"/>
        <v>12.38</v>
      </c>
      <c r="T90" s="60">
        <f t="shared" si="7"/>
        <v>15.42</v>
      </c>
      <c r="U90" s="60">
        <f t="shared" si="7"/>
        <v>12.01</v>
      </c>
      <c r="V90" s="60">
        <f t="shared" si="7"/>
        <v>4.33</v>
      </c>
      <c r="W90" s="60">
        <f t="shared" si="7"/>
        <v>12.72</v>
      </c>
      <c r="X90" s="60">
        <f t="shared" si="7"/>
        <v>7.49</v>
      </c>
      <c r="Y90" s="60">
        <f t="shared" si="7"/>
        <v>1.91</v>
      </c>
      <c r="Z90" s="60">
        <f t="shared" si="7"/>
        <v>5.14</v>
      </c>
      <c r="AA90" s="60">
        <f t="shared" si="7"/>
        <v>16.010000000000002</v>
      </c>
      <c r="AB90" s="60">
        <f t="shared" si="7"/>
        <v>11.94</v>
      </c>
      <c r="AC90" s="62">
        <f t="shared" si="7"/>
        <v>15.4</v>
      </c>
    </row>
    <row r="91" spans="1:29" ht="17.25" thickTop="1" thickBot="1" x14ac:dyDescent="0.3">
      <c r="A91" s="34"/>
      <c r="B91" s="53">
        <v>45217</v>
      </c>
      <c r="C91" s="58">
        <f t="shared" si="3"/>
        <v>262.71999999999997</v>
      </c>
      <c r="D91" s="59">
        <f t="shared" si="4"/>
        <v>0</v>
      </c>
      <c r="E91" s="60">
        <f t="shared" si="7"/>
        <v>13.75</v>
      </c>
      <c r="F91" s="60">
        <f t="shared" si="7"/>
        <v>4.6399999999999997</v>
      </c>
      <c r="G91" s="60">
        <f t="shared" si="7"/>
        <v>3.33</v>
      </c>
      <c r="H91" s="60">
        <f t="shared" si="7"/>
        <v>0</v>
      </c>
      <c r="I91" s="60">
        <f t="shared" si="7"/>
        <v>9.51</v>
      </c>
      <c r="J91" s="60">
        <f t="shared" si="7"/>
        <v>8.76</v>
      </c>
      <c r="K91" s="60">
        <f t="shared" si="7"/>
        <v>3.23</v>
      </c>
      <c r="L91" s="60">
        <f t="shared" si="7"/>
        <v>15.09</v>
      </c>
      <c r="M91" s="60">
        <f t="shared" si="7"/>
        <v>4.7</v>
      </c>
      <c r="N91" s="60">
        <f t="shared" si="7"/>
        <v>14.83</v>
      </c>
      <c r="O91" s="60">
        <f t="shared" si="7"/>
        <v>16.63</v>
      </c>
      <c r="P91" s="60">
        <f t="shared" si="7"/>
        <v>16.47</v>
      </c>
      <c r="Q91" s="60">
        <f t="shared" si="7"/>
        <v>10.43</v>
      </c>
      <c r="R91" s="60">
        <f t="shared" si="7"/>
        <v>10</v>
      </c>
      <c r="S91" s="60">
        <f t="shared" si="7"/>
        <v>16.420000000000002</v>
      </c>
      <c r="T91" s="60">
        <f t="shared" si="7"/>
        <v>16.52</v>
      </c>
      <c r="U91" s="60">
        <f t="shared" si="7"/>
        <v>10.93</v>
      </c>
      <c r="V91" s="60">
        <f t="shared" si="7"/>
        <v>10.49</v>
      </c>
      <c r="W91" s="60">
        <f t="shared" si="7"/>
        <v>7.63</v>
      </c>
      <c r="X91" s="60">
        <f t="shared" si="7"/>
        <v>12.61</v>
      </c>
      <c r="Y91" s="60">
        <f t="shared" si="7"/>
        <v>14.56</v>
      </c>
      <c r="Z91" s="60">
        <f t="shared" si="7"/>
        <v>11.7</v>
      </c>
      <c r="AA91" s="60">
        <f t="shared" si="7"/>
        <v>12.9</v>
      </c>
      <c r="AB91" s="60">
        <f t="shared" si="7"/>
        <v>13.59</v>
      </c>
      <c r="AC91" s="62">
        <f t="shared" si="7"/>
        <v>4</v>
      </c>
    </row>
    <row r="92" spans="1:29" ht="17.25" thickTop="1" thickBot="1" x14ac:dyDescent="0.3">
      <c r="A92" s="34"/>
      <c r="B92" s="53">
        <v>45218</v>
      </c>
      <c r="C92" s="58">
        <f t="shared" si="3"/>
        <v>163.18</v>
      </c>
      <c r="D92" s="59">
        <f t="shared" si="4"/>
        <v>0</v>
      </c>
      <c r="E92" s="60">
        <f t="shared" si="7"/>
        <v>8.34</v>
      </c>
      <c r="F92" s="60">
        <f t="shared" si="7"/>
        <v>2.83</v>
      </c>
      <c r="G92" s="60">
        <f t="shared" si="7"/>
        <v>7.28</v>
      </c>
      <c r="H92" s="60">
        <f t="shared" si="7"/>
        <v>0</v>
      </c>
      <c r="I92" s="60">
        <f t="shared" si="7"/>
        <v>2.08</v>
      </c>
      <c r="J92" s="60">
        <f t="shared" si="7"/>
        <v>9.1999999999999993</v>
      </c>
      <c r="K92" s="60">
        <f t="shared" si="7"/>
        <v>3.64</v>
      </c>
      <c r="L92" s="60">
        <f t="shared" si="7"/>
        <v>5.28</v>
      </c>
      <c r="M92" s="60">
        <f t="shared" si="7"/>
        <v>2.82</v>
      </c>
      <c r="N92" s="60">
        <f t="shared" si="7"/>
        <v>13.54</v>
      </c>
      <c r="O92" s="60">
        <f t="shared" si="7"/>
        <v>15.43</v>
      </c>
      <c r="P92" s="60">
        <f t="shared" si="7"/>
        <v>7.97</v>
      </c>
      <c r="Q92" s="60">
        <f t="shared" si="7"/>
        <v>5.98</v>
      </c>
      <c r="R92" s="60">
        <f t="shared" si="7"/>
        <v>9.1</v>
      </c>
      <c r="S92" s="60">
        <f t="shared" si="7"/>
        <v>5.81</v>
      </c>
      <c r="T92" s="60">
        <f t="shared" si="7"/>
        <v>5.49</v>
      </c>
      <c r="U92" s="60">
        <f t="shared" si="7"/>
        <v>10.46</v>
      </c>
      <c r="V92" s="60">
        <f t="shared" si="7"/>
        <v>12.51</v>
      </c>
      <c r="W92" s="60">
        <f t="shared" si="7"/>
        <v>11.99</v>
      </c>
      <c r="X92" s="60">
        <f t="shared" si="7"/>
        <v>3.2700000000000005</v>
      </c>
      <c r="Y92" s="60">
        <f t="shared" si="7"/>
        <v>6.5100000000000007</v>
      </c>
      <c r="Z92" s="60">
        <f t="shared" si="7"/>
        <v>4.79</v>
      </c>
      <c r="AA92" s="60">
        <f t="shared" si="7"/>
        <v>2.77</v>
      </c>
      <c r="AB92" s="60">
        <f t="shared" si="7"/>
        <v>1.66</v>
      </c>
      <c r="AC92" s="62">
        <f t="shared" si="7"/>
        <v>4.43</v>
      </c>
    </row>
    <row r="93" spans="1:29" ht="17.25" thickTop="1" thickBot="1" x14ac:dyDescent="0.3">
      <c r="A93" s="34"/>
      <c r="B93" s="53">
        <v>45219</v>
      </c>
      <c r="C93" s="58">
        <f t="shared" si="3"/>
        <v>208.01</v>
      </c>
      <c r="D93" s="59">
        <f t="shared" si="4"/>
        <v>0</v>
      </c>
      <c r="E93" s="60">
        <f t="shared" si="7"/>
        <v>2.33</v>
      </c>
      <c r="F93" s="60">
        <f t="shared" si="7"/>
        <v>11.3</v>
      </c>
      <c r="G93" s="60">
        <f t="shared" si="7"/>
        <v>8.24</v>
      </c>
      <c r="H93" s="60">
        <f t="shared" si="7"/>
        <v>0</v>
      </c>
      <c r="I93" s="60">
        <f t="shared" si="7"/>
        <v>0</v>
      </c>
      <c r="J93" s="60">
        <f t="shared" si="7"/>
        <v>0</v>
      </c>
      <c r="K93" s="60">
        <f t="shared" si="7"/>
        <v>5.32</v>
      </c>
      <c r="L93" s="60">
        <f t="shared" si="7"/>
        <v>3.83</v>
      </c>
      <c r="M93" s="60">
        <f t="shared" si="7"/>
        <v>5.55</v>
      </c>
      <c r="N93" s="60">
        <f t="shared" si="7"/>
        <v>12.51</v>
      </c>
      <c r="O93" s="60">
        <f t="shared" si="7"/>
        <v>12.73</v>
      </c>
      <c r="P93" s="60">
        <f t="shared" si="7"/>
        <v>11.34</v>
      </c>
      <c r="Q93" s="60">
        <f t="shared" si="7"/>
        <v>12.13</v>
      </c>
      <c r="R93" s="60">
        <f t="shared" si="7"/>
        <v>8.83</v>
      </c>
      <c r="S93" s="60">
        <f t="shared" si="7"/>
        <v>11.49</v>
      </c>
      <c r="T93" s="60">
        <f t="shared" si="7"/>
        <v>12.45</v>
      </c>
      <c r="U93" s="60">
        <f t="shared" si="7"/>
        <v>10.62</v>
      </c>
      <c r="V93" s="60">
        <f t="shared" si="7"/>
        <v>6.75</v>
      </c>
      <c r="W93" s="60">
        <f t="shared" si="7"/>
        <v>10.029999999999999</v>
      </c>
      <c r="X93" s="60">
        <f t="shared" si="7"/>
        <v>11.27</v>
      </c>
      <c r="Y93" s="60">
        <f t="shared" si="7"/>
        <v>6</v>
      </c>
      <c r="Z93" s="60">
        <f t="shared" si="7"/>
        <v>11.99</v>
      </c>
      <c r="AA93" s="60">
        <f t="shared" si="7"/>
        <v>12.06</v>
      </c>
      <c r="AB93" s="60">
        <f t="shared" si="7"/>
        <v>12.57</v>
      </c>
      <c r="AC93" s="62">
        <f t="shared" si="7"/>
        <v>8.67</v>
      </c>
    </row>
    <row r="94" spans="1:29" ht="17.25" thickTop="1" thickBot="1" x14ac:dyDescent="0.3">
      <c r="A94" s="34"/>
      <c r="B94" s="53">
        <v>45220</v>
      </c>
      <c r="C94" s="58">
        <f t="shared" si="3"/>
        <v>198.14000000000001</v>
      </c>
      <c r="D94" s="59">
        <f t="shared" si="4"/>
        <v>0</v>
      </c>
      <c r="E94" s="60">
        <f t="shared" si="7"/>
        <v>12.86</v>
      </c>
      <c r="F94" s="60">
        <f t="shared" si="7"/>
        <v>2.68</v>
      </c>
      <c r="G94" s="60">
        <f t="shared" si="7"/>
        <v>4.79</v>
      </c>
      <c r="H94" s="60">
        <f t="shared" si="7"/>
        <v>0</v>
      </c>
      <c r="I94" s="60">
        <f t="shared" si="7"/>
        <v>0</v>
      </c>
      <c r="J94" s="60">
        <f t="shared" si="7"/>
        <v>0</v>
      </c>
      <c r="K94" s="60">
        <f t="shared" si="7"/>
        <v>0</v>
      </c>
      <c r="L94" s="60">
        <f t="shared" si="7"/>
        <v>9.51</v>
      </c>
      <c r="M94" s="60">
        <f t="shared" si="7"/>
        <v>11</v>
      </c>
      <c r="N94" s="60">
        <f t="shared" si="7"/>
        <v>7.8</v>
      </c>
      <c r="O94" s="60">
        <f t="shared" si="7"/>
        <v>12.93</v>
      </c>
      <c r="P94" s="60">
        <f t="shared" si="7"/>
        <v>13.09</v>
      </c>
      <c r="Q94" s="60">
        <f t="shared" si="7"/>
        <v>13.65</v>
      </c>
      <c r="R94" s="60">
        <f t="shared" si="7"/>
        <v>2.0299999999999998</v>
      </c>
      <c r="S94" s="60">
        <f t="shared" si="7"/>
        <v>13.68</v>
      </c>
      <c r="T94" s="60">
        <f t="shared" si="7"/>
        <v>4.28</v>
      </c>
      <c r="U94" s="60">
        <f t="shared" si="7"/>
        <v>13.56</v>
      </c>
      <c r="V94" s="60">
        <f t="shared" si="7"/>
        <v>4.49</v>
      </c>
      <c r="W94" s="60">
        <f t="shared" si="7"/>
        <v>7.83</v>
      </c>
      <c r="X94" s="60">
        <f t="shared" si="7"/>
        <v>6.36</v>
      </c>
      <c r="Y94" s="60">
        <f t="shared" si="7"/>
        <v>13.32</v>
      </c>
      <c r="Z94" s="60">
        <f t="shared" si="7"/>
        <v>13.26</v>
      </c>
      <c r="AA94" s="60">
        <f t="shared" si="7"/>
        <v>11.62</v>
      </c>
      <c r="AB94" s="60">
        <f t="shared" si="7"/>
        <v>3.52</v>
      </c>
      <c r="AC94" s="62">
        <f t="shared" si="7"/>
        <v>15.88</v>
      </c>
    </row>
    <row r="95" spans="1:29" ht="17.25" thickTop="1" thickBot="1" x14ac:dyDescent="0.3">
      <c r="A95" s="34"/>
      <c r="B95" s="53">
        <v>45221</v>
      </c>
      <c r="C95" s="58">
        <f t="shared" si="3"/>
        <v>184.86999999999998</v>
      </c>
      <c r="D95" s="59">
        <f t="shared" si="4"/>
        <v>0</v>
      </c>
      <c r="E95" s="60">
        <f t="shared" si="7"/>
        <v>5.42</v>
      </c>
      <c r="F95" s="60">
        <f t="shared" si="7"/>
        <v>3.91</v>
      </c>
      <c r="G95" s="60">
        <f t="shared" si="7"/>
        <v>0</v>
      </c>
      <c r="H95" s="60">
        <f t="shared" si="7"/>
        <v>0</v>
      </c>
      <c r="I95" s="60">
        <f t="shared" si="7"/>
        <v>0</v>
      </c>
      <c r="J95" s="60">
        <f t="shared" si="7"/>
        <v>0</v>
      </c>
      <c r="K95" s="60">
        <f t="shared" si="7"/>
        <v>0</v>
      </c>
      <c r="L95" s="60">
        <f t="shared" si="7"/>
        <v>0</v>
      </c>
      <c r="M95" s="60">
        <f t="shared" si="7"/>
        <v>7.21</v>
      </c>
      <c r="N95" s="60">
        <f t="shared" si="7"/>
        <v>15.59</v>
      </c>
      <c r="O95" s="60">
        <f t="shared" si="7"/>
        <v>12.66</v>
      </c>
      <c r="P95" s="60">
        <f t="shared" si="7"/>
        <v>13.51</v>
      </c>
      <c r="Q95" s="60">
        <f t="shared" si="7"/>
        <v>6</v>
      </c>
      <c r="R95" s="60">
        <f t="shared" si="7"/>
        <v>7.08</v>
      </c>
      <c r="S95" s="60">
        <f t="shared" si="7"/>
        <v>12.73</v>
      </c>
      <c r="T95" s="60">
        <f t="shared" si="7"/>
        <v>12.27</v>
      </c>
      <c r="U95" s="60">
        <f t="shared" si="7"/>
        <v>0.99</v>
      </c>
      <c r="V95" s="60">
        <f t="shared" si="7"/>
        <v>13.8</v>
      </c>
      <c r="W95" s="60">
        <f t="shared" si="7"/>
        <v>15.22</v>
      </c>
      <c r="X95" s="60">
        <f t="shared" si="7"/>
        <v>11.59</v>
      </c>
      <c r="Y95" s="60">
        <f t="shared" si="7"/>
        <v>4.43</v>
      </c>
      <c r="Z95" s="60">
        <f t="shared" si="7"/>
        <v>9.56</v>
      </c>
      <c r="AA95" s="60">
        <f t="shared" si="7"/>
        <v>12.43</v>
      </c>
      <c r="AB95" s="60">
        <f t="shared" si="7"/>
        <v>4.12</v>
      </c>
      <c r="AC95" s="62">
        <f t="shared" si="7"/>
        <v>16.350000000000001</v>
      </c>
    </row>
    <row r="96" spans="1:29" ht="17.25" thickTop="1" thickBot="1" x14ac:dyDescent="0.3">
      <c r="A96" s="34"/>
      <c r="B96" s="53">
        <v>45222</v>
      </c>
      <c r="C96" s="58">
        <f t="shared" si="3"/>
        <v>149.32</v>
      </c>
      <c r="D96" s="59">
        <f t="shared" si="4"/>
        <v>0</v>
      </c>
      <c r="E96" s="60">
        <f t="shared" si="7"/>
        <v>2.19</v>
      </c>
      <c r="F96" s="60">
        <f t="shared" si="7"/>
        <v>9.64</v>
      </c>
      <c r="G96" s="60">
        <f t="shared" si="7"/>
        <v>0</v>
      </c>
      <c r="H96" s="60">
        <f t="shared" si="7"/>
        <v>0</v>
      </c>
      <c r="I96" s="60">
        <f t="shared" si="7"/>
        <v>0</v>
      </c>
      <c r="J96" s="60">
        <f t="shared" ref="J96:AH96" si="8">J26+ABS(J61)</f>
        <v>0</v>
      </c>
      <c r="K96" s="60">
        <f t="shared" si="8"/>
        <v>0</v>
      </c>
      <c r="L96" s="60">
        <f t="shared" si="8"/>
        <v>2.21</v>
      </c>
      <c r="M96" s="60">
        <f t="shared" si="8"/>
        <v>9.3699999999999992</v>
      </c>
      <c r="N96" s="60">
        <f t="shared" si="8"/>
        <v>7.48</v>
      </c>
      <c r="O96" s="60">
        <f t="shared" si="8"/>
        <v>6.93</v>
      </c>
      <c r="P96" s="60">
        <f t="shared" si="8"/>
        <v>12.88</v>
      </c>
      <c r="Q96" s="60">
        <f t="shared" si="8"/>
        <v>6.32</v>
      </c>
      <c r="R96" s="60">
        <f t="shared" si="8"/>
        <v>1.93</v>
      </c>
      <c r="S96" s="60">
        <f t="shared" si="8"/>
        <v>0.25</v>
      </c>
      <c r="T96" s="60">
        <f t="shared" si="8"/>
        <v>13.077500000000001</v>
      </c>
      <c r="U96" s="60">
        <f t="shared" si="8"/>
        <v>2.3224999999999998</v>
      </c>
      <c r="V96" s="60">
        <f t="shared" si="8"/>
        <v>9.0325000000000006</v>
      </c>
      <c r="W96" s="60">
        <f t="shared" si="8"/>
        <v>10.029999999999999</v>
      </c>
      <c r="X96" s="60">
        <f t="shared" si="8"/>
        <v>11.7925</v>
      </c>
      <c r="Y96" s="60">
        <f t="shared" si="8"/>
        <v>4.3224999999999998</v>
      </c>
      <c r="Z96" s="60">
        <f t="shared" si="8"/>
        <v>6.0350000000000001</v>
      </c>
      <c r="AA96" s="60">
        <f t="shared" si="8"/>
        <v>8.817499999999999</v>
      </c>
      <c r="AB96" s="60">
        <f t="shared" si="8"/>
        <v>12.272500000000001</v>
      </c>
      <c r="AC96" s="62">
        <f t="shared" si="8"/>
        <v>12.4175</v>
      </c>
    </row>
    <row r="97" spans="1:29" ht="17.25" thickTop="1" thickBot="1" x14ac:dyDescent="0.3">
      <c r="A97" s="34"/>
      <c r="B97" s="53">
        <v>45223</v>
      </c>
      <c r="C97" s="58">
        <f t="shared" si="3"/>
        <v>170.18249999999998</v>
      </c>
      <c r="D97" s="59">
        <f t="shared" si="4"/>
        <v>0</v>
      </c>
      <c r="E97" s="60">
        <f t="shared" ref="E97:AC103" si="9">E27+ABS(E62)</f>
        <v>13.215</v>
      </c>
      <c r="F97" s="60">
        <f t="shared" si="9"/>
        <v>0</v>
      </c>
      <c r="G97" s="60">
        <f t="shared" si="9"/>
        <v>0</v>
      </c>
      <c r="H97" s="60">
        <f t="shared" si="9"/>
        <v>0</v>
      </c>
      <c r="I97" s="60">
        <f t="shared" si="9"/>
        <v>0</v>
      </c>
      <c r="J97" s="60">
        <f t="shared" si="9"/>
        <v>0</v>
      </c>
      <c r="K97" s="60">
        <f t="shared" si="9"/>
        <v>0</v>
      </c>
      <c r="L97" s="60">
        <f t="shared" si="9"/>
        <v>2.5175000000000001</v>
      </c>
      <c r="M97" s="60">
        <f t="shared" si="9"/>
        <v>9.3625000000000007</v>
      </c>
      <c r="N97" s="60">
        <f t="shared" si="9"/>
        <v>9.6374999999999993</v>
      </c>
      <c r="O97" s="60">
        <f t="shared" si="9"/>
        <v>10.050000000000001</v>
      </c>
      <c r="P97" s="60">
        <f t="shared" si="9"/>
        <v>8.3725000000000005</v>
      </c>
      <c r="Q97" s="60">
        <f t="shared" si="9"/>
        <v>10.4925</v>
      </c>
      <c r="R97" s="60">
        <f t="shared" si="9"/>
        <v>8.0449999999999999</v>
      </c>
      <c r="S97" s="60">
        <f t="shared" si="9"/>
        <v>12.115</v>
      </c>
      <c r="T97" s="60">
        <f t="shared" si="9"/>
        <v>13.022500000000001</v>
      </c>
      <c r="U97" s="60">
        <f t="shared" si="9"/>
        <v>6.2575000000000003</v>
      </c>
      <c r="V97" s="60">
        <f t="shared" si="9"/>
        <v>9.1150000000000002</v>
      </c>
      <c r="W97" s="60">
        <f t="shared" si="9"/>
        <v>4.5925000000000002</v>
      </c>
      <c r="X97" s="60">
        <f t="shared" si="9"/>
        <v>8.4649999999999999</v>
      </c>
      <c r="Y97" s="60">
        <f t="shared" si="9"/>
        <v>13.5825</v>
      </c>
      <c r="Z97" s="60">
        <f t="shared" si="9"/>
        <v>8.9700000000000006</v>
      </c>
      <c r="AA97" s="60">
        <f t="shared" si="9"/>
        <v>9.5549999999999997</v>
      </c>
      <c r="AB97" s="60">
        <f t="shared" si="9"/>
        <v>12.2775</v>
      </c>
      <c r="AC97" s="62">
        <f t="shared" si="9"/>
        <v>0.53749999999999998</v>
      </c>
    </row>
    <row r="98" spans="1:29" ht="17.25" thickTop="1" thickBot="1" x14ac:dyDescent="0.3">
      <c r="A98" s="34"/>
      <c r="B98" s="53">
        <v>45224</v>
      </c>
      <c r="C98" s="58">
        <f t="shared" si="3"/>
        <v>120.575</v>
      </c>
      <c r="D98" s="59">
        <f t="shared" si="4"/>
        <v>0</v>
      </c>
      <c r="E98" s="60">
        <f t="shared" si="9"/>
        <v>6.3250000000000002</v>
      </c>
      <c r="F98" s="60">
        <f t="shared" si="9"/>
        <v>1.2224999999999999</v>
      </c>
      <c r="G98" s="60">
        <f t="shared" si="9"/>
        <v>0</v>
      </c>
      <c r="H98" s="60">
        <f t="shared" si="9"/>
        <v>0</v>
      </c>
      <c r="I98" s="60">
        <f t="shared" si="9"/>
        <v>0</v>
      </c>
      <c r="J98" s="60">
        <f t="shared" si="9"/>
        <v>0</v>
      </c>
      <c r="K98" s="60">
        <f t="shared" si="9"/>
        <v>0</v>
      </c>
      <c r="L98" s="60">
        <f t="shared" si="9"/>
        <v>9.8849999999999998</v>
      </c>
      <c r="M98" s="60">
        <f t="shared" si="9"/>
        <v>6.89</v>
      </c>
      <c r="N98" s="60">
        <f t="shared" si="9"/>
        <v>0.28999999999999998</v>
      </c>
      <c r="O98" s="60">
        <f t="shared" si="9"/>
        <v>6.1725000000000003</v>
      </c>
      <c r="P98" s="60">
        <f t="shared" si="9"/>
        <v>2.9575</v>
      </c>
      <c r="Q98" s="60">
        <f t="shared" si="9"/>
        <v>2.7650000000000001</v>
      </c>
      <c r="R98" s="60">
        <f t="shared" si="9"/>
        <v>15.404999999999999</v>
      </c>
      <c r="S98" s="60">
        <f t="shared" si="9"/>
        <v>16.5825</v>
      </c>
      <c r="T98" s="60">
        <f t="shared" si="9"/>
        <v>6.7750000000000004</v>
      </c>
      <c r="U98" s="60">
        <f t="shared" si="9"/>
        <v>3.16</v>
      </c>
      <c r="V98" s="60">
        <f t="shared" si="9"/>
        <v>5.2424999999999997</v>
      </c>
      <c r="W98" s="60">
        <f t="shared" si="9"/>
        <v>2.3574999999999999</v>
      </c>
      <c r="X98" s="60">
        <f t="shared" si="9"/>
        <v>9.3774999999999995</v>
      </c>
      <c r="Y98" s="60">
        <f t="shared" si="9"/>
        <v>4.0825000000000005</v>
      </c>
      <c r="Z98" s="60">
        <f t="shared" si="9"/>
        <v>6.4550000000000001</v>
      </c>
      <c r="AA98" s="60">
        <f t="shared" si="9"/>
        <v>2.3725000000000001</v>
      </c>
      <c r="AB98" s="60">
        <f t="shared" si="9"/>
        <v>7.4850000000000003</v>
      </c>
      <c r="AC98" s="62">
        <f t="shared" si="9"/>
        <v>4.7725</v>
      </c>
    </row>
    <row r="99" spans="1:29" ht="17.25" thickTop="1" thickBot="1" x14ac:dyDescent="0.3">
      <c r="A99" s="34"/>
      <c r="B99" s="53">
        <v>45225</v>
      </c>
      <c r="C99" s="58">
        <f t="shared" si="3"/>
        <v>134.21999999999997</v>
      </c>
      <c r="D99" s="59">
        <f t="shared" si="4"/>
        <v>0</v>
      </c>
      <c r="E99" s="60">
        <f t="shared" si="9"/>
        <v>0</v>
      </c>
      <c r="F99" s="60">
        <f t="shared" si="9"/>
        <v>0</v>
      </c>
      <c r="G99" s="60">
        <f t="shared" si="9"/>
        <v>0</v>
      </c>
      <c r="H99" s="60">
        <f t="shared" si="9"/>
        <v>0</v>
      </c>
      <c r="I99" s="60">
        <f t="shared" si="9"/>
        <v>0</v>
      </c>
      <c r="J99" s="60">
        <f t="shared" si="9"/>
        <v>0</v>
      </c>
      <c r="K99" s="60">
        <f t="shared" si="9"/>
        <v>0</v>
      </c>
      <c r="L99" s="60">
        <f t="shared" si="9"/>
        <v>0</v>
      </c>
      <c r="M99" s="60">
        <f t="shared" si="9"/>
        <v>0</v>
      </c>
      <c r="N99" s="60">
        <f t="shared" si="9"/>
        <v>0</v>
      </c>
      <c r="O99" s="60">
        <f t="shared" si="9"/>
        <v>5.3224999999999998</v>
      </c>
      <c r="P99" s="60">
        <f t="shared" si="9"/>
        <v>9.5</v>
      </c>
      <c r="Q99" s="60">
        <f t="shared" si="9"/>
        <v>10.135</v>
      </c>
      <c r="R99" s="60">
        <f t="shared" si="9"/>
        <v>11.345000000000001</v>
      </c>
      <c r="S99" s="60">
        <f t="shared" si="9"/>
        <v>2.94</v>
      </c>
      <c r="T99" s="60">
        <f t="shared" si="9"/>
        <v>4</v>
      </c>
      <c r="U99" s="60">
        <f t="shared" si="9"/>
        <v>2.88</v>
      </c>
      <c r="V99" s="60">
        <f t="shared" si="9"/>
        <v>13.7325</v>
      </c>
      <c r="W99" s="60">
        <f t="shared" si="9"/>
        <v>10.0025</v>
      </c>
      <c r="X99" s="60">
        <f t="shared" si="9"/>
        <v>11.067500000000001</v>
      </c>
      <c r="Y99" s="60">
        <f t="shared" si="9"/>
        <v>13.3025</v>
      </c>
      <c r="Z99" s="60">
        <f t="shared" si="9"/>
        <v>13.164999999999999</v>
      </c>
      <c r="AA99" s="60">
        <f t="shared" si="9"/>
        <v>13.5975</v>
      </c>
      <c r="AB99" s="60">
        <f t="shared" si="9"/>
        <v>5.0625</v>
      </c>
      <c r="AC99" s="62">
        <f t="shared" si="9"/>
        <v>8.1675000000000004</v>
      </c>
    </row>
    <row r="100" spans="1:29" ht="17.25" thickTop="1" thickBot="1" x14ac:dyDescent="0.3">
      <c r="A100" s="34"/>
      <c r="B100" s="53">
        <v>45226</v>
      </c>
      <c r="C100" s="58">
        <f t="shared" si="3"/>
        <v>157.71500000000003</v>
      </c>
      <c r="D100" s="59">
        <f t="shared" si="4"/>
        <v>0</v>
      </c>
      <c r="E100" s="60">
        <f t="shared" si="9"/>
        <v>0</v>
      </c>
      <c r="F100" s="60">
        <f t="shared" si="9"/>
        <v>0</v>
      </c>
      <c r="G100" s="60">
        <f t="shared" si="9"/>
        <v>0</v>
      </c>
      <c r="H100" s="60">
        <f t="shared" si="9"/>
        <v>0</v>
      </c>
      <c r="I100" s="60">
        <f t="shared" si="9"/>
        <v>0</v>
      </c>
      <c r="J100" s="60">
        <f t="shared" si="9"/>
        <v>0</v>
      </c>
      <c r="K100" s="60">
        <f t="shared" si="9"/>
        <v>0</v>
      </c>
      <c r="L100" s="60">
        <f t="shared" si="9"/>
        <v>0</v>
      </c>
      <c r="M100" s="60">
        <f t="shared" si="9"/>
        <v>0</v>
      </c>
      <c r="N100" s="60">
        <f t="shared" si="9"/>
        <v>0</v>
      </c>
      <c r="O100" s="60">
        <f t="shared" si="9"/>
        <v>4.5774999999999997</v>
      </c>
      <c r="P100" s="60">
        <f t="shared" si="9"/>
        <v>13.16</v>
      </c>
      <c r="Q100" s="60">
        <f t="shared" si="9"/>
        <v>5.5674999999999999</v>
      </c>
      <c r="R100" s="60">
        <f t="shared" si="9"/>
        <v>12.5275</v>
      </c>
      <c r="S100" s="60">
        <f t="shared" si="9"/>
        <v>16.170000000000002</v>
      </c>
      <c r="T100" s="60">
        <f t="shared" si="9"/>
        <v>13.3225</v>
      </c>
      <c r="U100" s="60">
        <f t="shared" si="9"/>
        <v>11.2675</v>
      </c>
      <c r="V100" s="60">
        <f t="shared" si="9"/>
        <v>11.3375</v>
      </c>
      <c r="W100" s="60">
        <f t="shared" si="9"/>
        <v>12.147500000000001</v>
      </c>
      <c r="X100" s="60">
        <f t="shared" si="9"/>
        <v>3.7549999999999999</v>
      </c>
      <c r="Y100" s="60">
        <f t="shared" si="9"/>
        <v>13.9825</v>
      </c>
      <c r="Z100" s="60">
        <f t="shared" si="9"/>
        <v>7.99</v>
      </c>
      <c r="AA100" s="60">
        <f t="shared" si="9"/>
        <v>6.0575000000000001</v>
      </c>
      <c r="AB100" s="60">
        <f t="shared" si="9"/>
        <v>14.11</v>
      </c>
      <c r="AC100" s="62">
        <f t="shared" si="9"/>
        <v>11.7425</v>
      </c>
    </row>
    <row r="101" spans="1:29" ht="17.25" thickTop="1" thickBot="1" x14ac:dyDescent="0.3">
      <c r="A101" s="34"/>
      <c r="B101" s="53">
        <v>45227</v>
      </c>
      <c r="C101" s="58">
        <f t="shared" si="3"/>
        <v>172.95750000000004</v>
      </c>
      <c r="D101" s="59">
        <f t="shared" si="4"/>
        <v>0</v>
      </c>
      <c r="E101" s="60">
        <f t="shared" si="9"/>
        <v>3.2875000000000001</v>
      </c>
      <c r="F101" s="60">
        <f t="shared" si="9"/>
        <v>5.3775000000000004</v>
      </c>
      <c r="G101" s="60">
        <f t="shared" si="9"/>
        <v>0</v>
      </c>
      <c r="H101" s="60">
        <f t="shared" si="9"/>
        <v>0</v>
      </c>
      <c r="I101" s="60">
        <f t="shared" si="9"/>
        <v>0</v>
      </c>
      <c r="J101" s="60">
        <f t="shared" si="9"/>
        <v>0</v>
      </c>
      <c r="K101" s="60">
        <f t="shared" si="9"/>
        <v>9.3350000000000009</v>
      </c>
      <c r="L101" s="60">
        <f t="shared" si="9"/>
        <v>9.6925000000000008</v>
      </c>
      <c r="M101" s="60">
        <f t="shared" si="9"/>
        <v>13.285</v>
      </c>
      <c r="N101" s="60">
        <f t="shared" si="9"/>
        <v>9.4324999999999992</v>
      </c>
      <c r="O101" s="60">
        <f t="shared" si="9"/>
        <v>3.4750000000000001</v>
      </c>
      <c r="P101" s="60">
        <f t="shared" si="9"/>
        <v>13.352499999999999</v>
      </c>
      <c r="Q101" s="60">
        <f t="shared" si="9"/>
        <v>1.3049999999999999</v>
      </c>
      <c r="R101" s="60">
        <f t="shared" si="9"/>
        <v>5.2374999999999998</v>
      </c>
      <c r="S101" s="60">
        <f t="shared" si="9"/>
        <v>12.335000000000001</v>
      </c>
      <c r="T101" s="60">
        <f t="shared" si="9"/>
        <v>11.29</v>
      </c>
      <c r="U101" s="60">
        <f t="shared" si="9"/>
        <v>10.465</v>
      </c>
      <c r="V101" s="60">
        <f t="shared" si="9"/>
        <v>6.5250000000000004</v>
      </c>
      <c r="W101" s="60">
        <f t="shared" si="9"/>
        <v>12.9475</v>
      </c>
      <c r="X101" s="60">
        <f t="shared" si="9"/>
        <v>11.8375</v>
      </c>
      <c r="Y101" s="60">
        <f t="shared" si="9"/>
        <v>4.1475</v>
      </c>
      <c r="Z101" s="60">
        <f t="shared" si="9"/>
        <v>0.67500000000000004</v>
      </c>
      <c r="AA101" s="60">
        <f t="shared" si="9"/>
        <v>2.9750000000000001</v>
      </c>
      <c r="AB101" s="60">
        <f t="shared" si="9"/>
        <v>12.994999999999999</v>
      </c>
      <c r="AC101" s="62">
        <f t="shared" si="9"/>
        <v>12.984999999999999</v>
      </c>
    </row>
    <row r="102" spans="1:29" ht="17.25" thickTop="1" thickBot="1" x14ac:dyDescent="0.3">
      <c r="A102" s="34"/>
      <c r="B102" s="53">
        <v>45228</v>
      </c>
      <c r="C102" s="58">
        <f t="shared" si="3"/>
        <v>216.07500000000002</v>
      </c>
      <c r="D102" s="59">
        <f t="shared" si="4"/>
        <v>0</v>
      </c>
      <c r="E102" s="60">
        <f t="shared" si="9"/>
        <v>4.7424999999999997</v>
      </c>
      <c r="F102" s="60">
        <f t="shared" si="9"/>
        <v>0</v>
      </c>
      <c r="G102" s="60">
        <f t="shared" si="9"/>
        <v>0</v>
      </c>
      <c r="H102" s="60">
        <f t="shared" si="9"/>
        <v>0</v>
      </c>
      <c r="I102" s="60">
        <f t="shared" si="9"/>
        <v>0</v>
      </c>
      <c r="J102" s="60">
        <f t="shared" si="9"/>
        <v>0</v>
      </c>
      <c r="K102" s="60">
        <f t="shared" si="9"/>
        <v>0</v>
      </c>
      <c r="L102" s="60">
        <f t="shared" si="9"/>
        <v>9.4725000000000001</v>
      </c>
      <c r="M102" s="60">
        <f t="shared" si="9"/>
        <v>14.077500000000001</v>
      </c>
      <c r="N102" s="60">
        <f t="shared" si="9"/>
        <v>14.272500000000001</v>
      </c>
      <c r="O102" s="60">
        <f t="shared" si="9"/>
        <v>11.695</v>
      </c>
      <c r="P102" s="60">
        <f t="shared" si="9"/>
        <v>13.2</v>
      </c>
      <c r="Q102" s="60">
        <f t="shared" si="9"/>
        <v>11.545</v>
      </c>
      <c r="R102" s="60">
        <f t="shared" si="9"/>
        <v>16.09</v>
      </c>
      <c r="S102" s="60">
        <f t="shared" si="9"/>
        <v>17.352499999999999</v>
      </c>
      <c r="T102" s="60">
        <f t="shared" si="9"/>
        <v>17.16</v>
      </c>
      <c r="U102" s="60">
        <f t="shared" si="9"/>
        <v>17.022500000000001</v>
      </c>
      <c r="V102" s="60">
        <f t="shared" si="9"/>
        <v>14.4975</v>
      </c>
      <c r="W102" s="60">
        <f t="shared" si="9"/>
        <v>13.095000000000001</v>
      </c>
      <c r="X102" s="60">
        <f t="shared" si="9"/>
        <v>13.23</v>
      </c>
      <c r="Y102" s="60">
        <f t="shared" si="9"/>
        <v>11.487500000000001</v>
      </c>
      <c r="Z102" s="60">
        <f t="shared" si="9"/>
        <v>10.119999999999999</v>
      </c>
      <c r="AA102" s="60">
        <f t="shared" si="9"/>
        <v>5.4725000000000001</v>
      </c>
      <c r="AB102" s="60">
        <f t="shared" si="9"/>
        <v>0.86499999999999999</v>
      </c>
      <c r="AC102" s="62">
        <f t="shared" si="9"/>
        <v>0.67749999999999999</v>
      </c>
    </row>
    <row r="103" spans="1:29" ht="17.25" thickTop="1" thickBot="1" x14ac:dyDescent="0.3">
      <c r="A103" s="34"/>
      <c r="B103" s="53">
        <v>45229</v>
      </c>
      <c r="C103" s="58">
        <f t="shared" si="3"/>
        <v>173.52750000000003</v>
      </c>
      <c r="D103" s="59">
        <f t="shared" si="4"/>
        <v>0</v>
      </c>
      <c r="E103" s="60">
        <f t="shared" si="9"/>
        <v>0</v>
      </c>
      <c r="F103" s="60">
        <f t="shared" si="9"/>
        <v>0</v>
      </c>
      <c r="G103" s="60">
        <f t="shared" si="9"/>
        <v>0</v>
      </c>
      <c r="H103" s="60">
        <f t="shared" si="9"/>
        <v>0</v>
      </c>
      <c r="I103" s="60">
        <f t="shared" si="9"/>
        <v>0</v>
      </c>
      <c r="J103" s="60">
        <f t="shared" si="9"/>
        <v>0</v>
      </c>
      <c r="K103" s="60">
        <f t="shared" si="9"/>
        <v>0</v>
      </c>
      <c r="L103" s="60">
        <f t="shared" si="9"/>
        <v>2.4325000000000001</v>
      </c>
      <c r="M103" s="60">
        <f t="shared" si="9"/>
        <v>8.84</v>
      </c>
      <c r="N103" s="60">
        <f t="shared" si="9"/>
        <v>11.92</v>
      </c>
      <c r="O103" s="60">
        <f t="shared" si="9"/>
        <v>9.5924999999999994</v>
      </c>
      <c r="P103" s="60">
        <f t="shared" si="9"/>
        <v>9.8574999999999999</v>
      </c>
      <c r="Q103" s="60">
        <f t="shared" si="9"/>
        <v>9.8025000000000002</v>
      </c>
      <c r="R103" s="60">
        <f t="shared" si="9"/>
        <v>9.3074999999999992</v>
      </c>
      <c r="S103" s="60">
        <f t="shared" si="9"/>
        <v>0.73</v>
      </c>
      <c r="T103" s="60">
        <f t="shared" si="9"/>
        <v>11.922499999999999</v>
      </c>
      <c r="U103" s="60">
        <f t="shared" si="9"/>
        <v>13.0275</v>
      </c>
      <c r="V103" s="60">
        <f t="shared" si="9"/>
        <v>14.13</v>
      </c>
      <c r="W103" s="60">
        <f t="shared" si="9"/>
        <v>15.557499999999999</v>
      </c>
      <c r="X103" s="60">
        <f t="shared" si="9"/>
        <v>7.7549999999999999</v>
      </c>
      <c r="Y103" s="60">
        <f t="shared" si="9"/>
        <v>11.52</v>
      </c>
      <c r="Z103" s="60">
        <f t="shared" si="9"/>
        <v>5.2225000000000001</v>
      </c>
      <c r="AA103" s="60">
        <f t="shared" si="9"/>
        <v>16.857500000000002</v>
      </c>
      <c r="AB103" s="60">
        <f t="shared" si="9"/>
        <v>13.3125</v>
      </c>
      <c r="AC103" s="62">
        <f t="shared" si="9"/>
        <v>1.7400000000000002</v>
      </c>
    </row>
    <row r="104" spans="1:29" ht="16.5" thickTop="1" x14ac:dyDescent="0.25">
      <c r="A104" s="34"/>
      <c r="B104" s="54">
        <v>45230</v>
      </c>
      <c r="C104" s="63">
        <f t="shared" si="3"/>
        <v>76.8</v>
      </c>
      <c r="D104" s="64">
        <f t="shared" si="4"/>
        <v>-66.382499999999993</v>
      </c>
      <c r="E104" s="65">
        <f>E34+E69</f>
        <v>-3.9375</v>
      </c>
      <c r="F104" s="65">
        <f t="shared" ref="F104:AC104" si="10">F34+F69</f>
        <v>0</v>
      </c>
      <c r="G104" s="65">
        <f t="shared" si="10"/>
        <v>0</v>
      </c>
      <c r="H104" s="65">
        <f t="shared" si="10"/>
        <v>0</v>
      </c>
      <c r="I104" s="65">
        <f t="shared" si="10"/>
        <v>0</v>
      </c>
      <c r="J104" s="65">
        <f t="shared" si="10"/>
        <v>0</v>
      </c>
      <c r="K104" s="65">
        <f t="shared" si="10"/>
        <v>0</v>
      </c>
      <c r="L104" s="65">
        <f t="shared" si="10"/>
        <v>-6.97</v>
      </c>
      <c r="M104" s="65">
        <f t="shared" si="10"/>
        <v>-8.8949999999999996</v>
      </c>
      <c r="N104" s="65">
        <f t="shared" si="10"/>
        <v>-3.2025000000000001</v>
      </c>
      <c r="O104" s="65">
        <f t="shared" si="10"/>
        <v>10.8775</v>
      </c>
      <c r="P104" s="65">
        <f t="shared" si="10"/>
        <v>2.3525</v>
      </c>
      <c r="Q104" s="65">
        <f t="shared" si="10"/>
        <v>10.135</v>
      </c>
      <c r="R104" s="65">
        <f t="shared" si="10"/>
        <v>-8.2624999999999993</v>
      </c>
      <c r="S104" s="65">
        <f t="shared" si="10"/>
        <v>11.565</v>
      </c>
      <c r="T104" s="65">
        <f t="shared" si="10"/>
        <v>12.775</v>
      </c>
      <c r="U104" s="65">
        <f t="shared" si="10"/>
        <v>9.59</v>
      </c>
      <c r="V104" s="65">
        <f t="shared" si="10"/>
        <v>10.8025</v>
      </c>
      <c r="W104" s="65">
        <f t="shared" si="10"/>
        <v>-12.3775</v>
      </c>
      <c r="X104" s="65">
        <f t="shared" si="10"/>
        <v>0.81</v>
      </c>
      <c r="Y104" s="65">
        <f t="shared" si="10"/>
        <v>-5.1050000000000004</v>
      </c>
      <c r="Z104" s="65">
        <f t="shared" si="10"/>
        <v>-2.2349999999999999</v>
      </c>
      <c r="AA104" s="65">
        <f t="shared" si="10"/>
        <v>-7.9474999999999998</v>
      </c>
      <c r="AB104" s="65">
        <f t="shared" si="10"/>
        <v>-7.45</v>
      </c>
      <c r="AC104" s="66">
        <f t="shared" si="10"/>
        <v>7.8925000000000001</v>
      </c>
    </row>
  </sheetData>
  <mergeCells count="71">
    <mergeCell ref="C68:D68"/>
    <mergeCell ref="C69:D69"/>
    <mergeCell ref="B72:B73"/>
    <mergeCell ref="C72:D73"/>
    <mergeCell ref="E72:AC72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E37:AC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2:B3"/>
    <mergeCell ref="C2:D3"/>
    <mergeCell ref="E2:AC2"/>
    <mergeCell ref="C4:D4"/>
    <mergeCell ref="C5:D5"/>
    <mergeCell ref="C6:D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70ABD-E377-468A-85F1-ACAFDF249F1B}">
  <dimension ref="A1:AC104"/>
  <sheetViews>
    <sheetView workbookViewId="0">
      <selection activeCell="C4" sqref="C4:D4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9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ht="19.5" thickBot="1" x14ac:dyDescent="0.3">
      <c r="A2" s="34"/>
      <c r="B2" s="35" t="s">
        <v>38</v>
      </c>
      <c r="C2" s="36" t="s">
        <v>39</v>
      </c>
      <c r="D2" s="37"/>
      <c r="E2" s="38" t="s">
        <v>43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9"/>
    </row>
    <row r="3" spans="1:29" ht="16.5" thickTop="1" thickBot="1" x14ac:dyDescent="0.3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4" t="s">
        <v>17</v>
      </c>
      <c r="T3" s="45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4" t="s">
        <v>26</v>
      </c>
      <c r="AC3" s="46" t="s">
        <v>27</v>
      </c>
    </row>
    <row r="4" spans="1:29" ht="17.25" thickTop="1" thickBot="1" x14ac:dyDescent="0.3">
      <c r="A4" s="34"/>
      <c r="B4" s="47">
        <v>45200</v>
      </c>
      <c r="C4" s="48">
        <f>SUM(E4:AC4)</f>
        <v>117.8</v>
      </c>
      <c r="D4" s="49"/>
      <c r="E4" s="50">
        <v>0</v>
      </c>
      <c r="F4" s="51">
        <v>0</v>
      </c>
      <c r="G4" s="51">
        <v>0</v>
      </c>
      <c r="H4" s="51"/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12.8</v>
      </c>
      <c r="R4" s="51">
        <v>24</v>
      </c>
      <c r="S4" s="51">
        <v>24</v>
      </c>
      <c r="T4" s="51">
        <v>24</v>
      </c>
      <c r="U4" s="51">
        <v>0</v>
      </c>
      <c r="V4" s="51">
        <v>0</v>
      </c>
      <c r="W4" s="51">
        <v>33</v>
      </c>
      <c r="X4" s="51">
        <v>0</v>
      </c>
      <c r="Y4" s="51">
        <v>0</v>
      </c>
      <c r="Z4" s="51">
        <v>0</v>
      </c>
      <c r="AA4" s="51">
        <v>0</v>
      </c>
      <c r="AB4" s="51">
        <v>0</v>
      </c>
      <c r="AC4" s="52">
        <v>0</v>
      </c>
    </row>
    <row r="5" spans="1:29" ht="17.25" thickTop="1" thickBot="1" x14ac:dyDescent="0.3">
      <c r="A5" s="34"/>
      <c r="B5" s="53">
        <v>45201</v>
      </c>
      <c r="C5" s="48">
        <f>SUM(E5:AC5)</f>
        <v>0</v>
      </c>
      <c r="D5" s="49"/>
      <c r="E5" s="50">
        <v>0</v>
      </c>
      <c r="F5" s="51">
        <v>0</v>
      </c>
      <c r="G5" s="51">
        <v>0</v>
      </c>
      <c r="H5" s="51"/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1">
        <v>0</v>
      </c>
      <c r="AC5" s="52">
        <v>0</v>
      </c>
    </row>
    <row r="6" spans="1:29" ht="17.25" thickTop="1" thickBot="1" x14ac:dyDescent="0.3">
      <c r="A6" s="34"/>
      <c r="B6" s="53">
        <v>45202</v>
      </c>
      <c r="C6" s="48">
        <f t="shared" ref="C6:C33" si="0">SUM(E6:AC6)</f>
        <v>0</v>
      </c>
      <c r="D6" s="49"/>
      <c r="E6" s="50">
        <v>0</v>
      </c>
      <c r="F6" s="51">
        <v>0</v>
      </c>
      <c r="G6" s="51">
        <v>0</v>
      </c>
      <c r="H6" s="51"/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51">
        <v>0</v>
      </c>
      <c r="X6" s="51">
        <v>0</v>
      </c>
      <c r="Y6" s="51">
        <v>0</v>
      </c>
      <c r="Z6" s="51">
        <v>0</v>
      </c>
      <c r="AA6" s="51">
        <v>0</v>
      </c>
      <c r="AB6" s="51">
        <v>0</v>
      </c>
      <c r="AC6" s="52">
        <v>0</v>
      </c>
    </row>
    <row r="7" spans="1:29" ht="17.25" thickTop="1" thickBot="1" x14ac:dyDescent="0.3">
      <c r="A7" s="34"/>
      <c r="B7" s="53">
        <v>45203</v>
      </c>
      <c r="C7" s="48">
        <f t="shared" si="0"/>
        <v>29.81666667</v>
      </c>
      <c r="D7" s="49"/>
      <c r="E7" s="50">
        <v>0</v>
      </c>
      <c r="F7" s="51">
        <v>0</v>
      </c>
      <c r="G7" s="51">
        <v>0</v>
      </c>
      <c r="H7" s="51"/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0</v>
      </c>
      <c r="X7" s="51">
        <v>7.81666667</v>
      </c>
      <c r="Y7" s="51">
        <v>22</v>
      </c>
      <c r="Z7" s="51">
        <v>0</v>
      </c>
      <c r="AA7" s="51">
        <v>0</v>
      </c>
      <c r="AB7" s="51">
        <v>0</v>
      </c>
      <c r="AC7" s="52">
        <v>0</v>
      </c>
    </row>
    <row r="8" spans="1:29" ht="17.25" thickTop="1" thickBot="1" x14ac:dyDescent="0.3">
      <c r="A8" s="34"/>
      <c r="B8" s="53">
        <v>45204</v>
      </c>
      <c r="C8" s="48">
        <f t="shared" si="0"/>
        <v>0</v>
      </c>
      <c r="D8" s="49"/>
      <c r="E8" s="50">
        <v>0</v>
      </c>
      <c r="F8" s="51">
        <v>0</v>
      </c>
      <c r="G8" s="51">
        <v>0</v>
      </c>
      <c r="H8" s="51"/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1">
        <v>0</v>
      </c>
      <c r="AC8" s="52">
        <v>0</v>
      </c>
    </row>
    <row r="9" spans="1:29" ht="17.25" thickTop="1" thickBot="1" x14ac:dyDescent="0.3">
      <c r="A9" s="34"/>
      <c r="B9" s="53">
        <v>45205</v>
      </c>
      <c r="C9" s="48">
        <f t="shared" si="0"/>
        <v>860.16666666999993</v>
      </c>
      <c r="D9" s="49"/>
      <c r="E9" s="50">
        <v>0</v>
      </c>
      <c r="F9" s="51">
        <v>0</v>
      </c>
      <c r="G9" s="51">
        <v>0</v>
      </c>
      <c r="H9" s="51"/>
      <c r="I9" s="51">
        <v>23.833333329999999</v>
      </c>
      <c r="J9" s="51">
        <v>163</v>
      </c>
      <c r="K9" s="51">
        <v>102</v>
      </c>
      <c r="L9" s="51">
        <v>63.5</v>
      </c>
      <c r="M9" s="51">
        <v>98</v>
      </c>
      <c r="N9" s="51">
        <v>111.56666667</v>
      </c>
      <c r="O9" s="51">
        <v>120</v>
      </c>
      <c r="P9" s="51">
        <v>120</v>
      </c>
      <c r="Q9" s="51">
        <v>58.266666669999999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1">
        <v>0</v>
      </c>
      <c r="AC9" s="52">
        <v>0</v>
      </c>
    </row>
    <row r="10" spans="1:29" ht="17.25" thickTop="1" thickBot="1" x14ac:dyDescent="0.3">
      <c r="A10" s="34"/>
      <c r="B10" s="53">
        <v>45206</v>
      </c>
      <c r="C10" s="48">
        <f t="shared" si="0"/>
        <v>12.95</v>
      </c>
      <c r="D10" s="49"/>
      <c r="E10" s="50">
        <v>0</v>
      </c>
      <c r="F10" s="51">
        <v>0</v>
      </c>
      <c r="G10" s="51">
        <v>0</v>
      </c>
      <c r="H10" s="51"/>
      <c r="I10" s="51">
        <v>0</v>
      </c>
      <c r="J10" s="51">
        <v>0</v>
      </c>
      <c r="K10" s="51">
        <v>0</v>
      </c>
      <c r="L10" s="51">
        <v>12.95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1">
        <v>0</v>
      </c>
      <c r="AC10" s="52">
        <v>0</v>
      </c>
    </row>
    <row r="11" spans="1:29" ht="17.25" thickTop="1" thickBot="1" x14ac:dyDescent="0.3">
      <c r="A11" s="34"/>
      <c r="B11" s="53">
        <v>45207</v>
      </c>
      <c r="C11" s="48">
        <f t="shared" si="0"/>
        <v>0</v>
      </c>
      <c r="D11" s="49"/>
      <c r="E11" s="50">
        <v>0</v>
      </c>
      <c r="F11" s="51">
        <v>0</v>
      </c>
      <c r="G11" s="51">
        <v>0</v>
      </c>
      <c r="H11" s="51"/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1">
        <v>0</v>
      </c>
      <c r="AC11" s="52">
        <v>0</v>
      </c>
    </row>
    <row r="12" spans="1:29" ht="17.25" thickTop="1" thickBot="1" x14ac:dyDescent="0.3">
      <c r="A12" s="34"/>
      <c r="B12" s="53">
        <v>45208</v>
      </c>
      <c r="C12" s="48">
        <f t="shared" si="0"/>
        <v>73.233333329999994</v>
      </c>
      <c r="D12" s="49"/>
      <c r="E12" s="50">
        <v>0</v>
      </c>
      <c r="F12" s="51">
        <v>0</v>
      </c>
      <c r="G12" s="51">
        <v>0</v>
      </c>
      <c r="H12" s="51"/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14</v>
      </c>
      <c r="O12" s="51">
        <v>42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2">
        <v>17.233333330000001</v>
      </c>
    </row>
    <row r="13" spans="1:29" ht="17.25" thickTop="1" thickBot="1" x14ac:dyDescent="0.3">
      <c r="A13" s="34"/>
      <c r="B13" s="53">
        <v>45209</v>
      </c>
      <c r="C13" s="48">
        <f t="shared" si="0"/>
        <v>27.4</v>
      </c>
      <c r="D13" s="49"/>
      <c r="E13" s="50">
        <v>0</v>
      </c>
      <c r="F13" s="51">
        <v>0</v>
      </c>
      <c r="G13" s="51">
        <v>0</v>
      </c>
      <c r="H13" s="51"/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27.4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52">
        <v>0</v>
      </c>
    </row>
    <row r="14" spans="1:29" ht="17.25" thickTop="1" thickBot="1" x14ac:dyDescent="0.3">
      <c r="A14" s="34"/>
      <c r="B14" s="53">
        <v>45210</v>
      </c>
      <c r="C14" s="48">
        <f t="shared" si="0"/>
        <v>133.76666667000001</v>
      </c>
      <c r="D14" s="49"/>
      <c r="E14" s="50">
        <v>0</v>
      </c>
      <c r="F14" s="51">
        <v>0</v>
      </c>
      <c r="G14" s="51">
        <v>0</v>
      </c>
      <c r="H14" s="51"/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35.466666670000002</v>
      </c>
      <c r="P14" s="51">
        <v>54.3</v>
      </c>
      <c r="Q14" s="51">
        <v>22</v>
      </c>
      <c r="R14" s="51">
        <v>22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2">
        <v>0</v>
      </c>
    </row>
    <row r="15" spans="1:29" ht="17.25" thickTop="1" thickBot="1" x14ac:dyDescent="0.3">
      <c r="A15" s="34"/>
      <c r="B15" s="53">
        <v>45211</v>
      </c>
      <c r="C15" s="48">
        <f t="shared" si="0"/>
        <v>403.44999998999998</v>
      </c>
      <c r="D15" s="49"/>
      <c r="E15" s="50">
        <v>24.583333329999999</v>
      </c>
      <c r="F15" s="51">
        <v>0</v>
      </c>
      <c r="G15" s="51">
        <v>0</v>
      </c>
      <c r="H15" s="51"/>
      <c r="I15" s="51">
        <v>0</v>
      </c>
      <c r="J15" s="51">
        <v>0</v>
      </c>
      <c r="K15" s="51">
        <v>5.8333333300000003</v>
      </c>
      <c r="L15" s="51">
        <v>0</v>
      </c>
      <c r="M15" s="51">
        <v>0</v>
      </c>
      <c r="N15" s="51">
        <v>36.4</v>
      </c>
      <c r="O15" s="51">
        <v>56</v>
      </c>
      <c r="P15" s="51">
        <v>15.883333329999999</v>
      </c>
      <c r="Q15" s="51">
        <v>25</v>
      </c>
      <c r="R15" s="51">
        <v>33.049999999999997</v>
      </c>
      <c r="S15" s="51">
        <v>25</v>
      </c>
      <c r="T15" s="51">
        <v>0</v>
      </c>
      <c r="U15" s="51">
        <v>0</v>
      </c>
      <c r="V15" s="51">
        <v>0</v>
      </c>
      <c r="W15" s="51">
        <v>0</v>
      </c>
      <c r="X15" s="51">
        <v>7.3333333300000003</v>
      </c>
      <c r="Y15" s="51">
        <v>0</v>
      </c>
      <c r="Z15" s="51">
        <v>56</v>
      </c>
      <c r="AA15" s="51">
        <v>16.8</v>
      </c>
      <c r="AB15" s="51">
        <v>0</v>
      </c>
      <c r="AC15" s="52">
        <v>101.56666667</v>
      </c>
    </row>
    <row r="16" spans="1:29" ht="17.25" thickTop="1" thickBot="1" x14ac:dyDescent="0.3">
      <c r="A16" s="34"/>
      <c r="B16" s="53">
        <v>45212</v>
      </c>
      <c r="C16" s="48">
        <f t="shared" si="0"/>
        <v>79.816666670000004</v>
      </c>
      <c r="D16" s="49"/>
      <c r="E16" s="50">
        <v>0</v>
      </c>
      <c r="F16" s="51">
        <v>0</v>
      </c>
      <c r="G16" s="51">
        <v>0</v>
      </c>
      <c r="H16" s="51"/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9.1666666699999997</v>
      </c>
      <c r="Y16" s="51">
        <v>52</v>
      </c>
      <c r="Z16" s="51">
        <v>9.1166666700000007</v>
      </c>
      <c r="AA16" s="51">
        <v>0</v>
      </c>
      <c r="AB16" s="51">
        <v>9.5333333299999996</v>
      </c>
      <c r="AC16" s="52">
        <v>0</v>
      </c>
    </row>
    <row r="17" spans="1:29" ht="17.25" thickTop="1" thickBot="1" x14ac:dyDescent="0.3">
      <c r="A17" s="34"/>
      <c r="B17" s="53">
        <v>45213</v>
      </c>
      <c r="C17" s="48">
        <f t="shared" si="0"/>
        <v>0</v>
      </c>
      <c r="D17" s="49"/>
      <c r="E17" s="50">
        <v>0</v>
      </c>
      <c r="F17" s="51">
        <v>0</v>
      </c>
      <c r="G17" s="51">
        <v>0</v>
      </c>
      <c r="H17" s="51"/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1">
        <v>0</v>
      </c>
      <c r="AC17" s="52">
        <v>0</v>
      </c>
    </row>
    <row r="18" spans="1:29" ht="17.25" thickTop="1" thickBot="1" x14ac:dyDescent="0.3">
      <c r="A18" s="34"/>
      <c r="B18" s="53">
        <v>45214</v>
      </c>
      <c r="C18" s="48">
        <f t="shared" si="0"/>
        <v>25.5</v>
      </c>
      <c r="D18" s="49"/>
      <c r="E18" s="50">
        <v>0</v>
      </c>
      <c r="F18" s="51">
        <v>0</v>
      </c>
      <c r="G18" s="51">
        <v>0</v>
      </c>
      <c r="H18" s="51"/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2">
        <v>25.5</v>
      </c>
    </row>
    <row r="19" spans="1:29" ht="17.25" thickTop="1" thickBot="1" x14ac:dyDescent="0.3">
      <c r="A19" s="34"/>
      <c r="B19" s="53">
        <v>45215</v>
      </c>
      <c r="C19" s="48">
        <f t="shared" si="0"/>
        <v>454.88333333000003</v>
      </c>
      <c r="D19" s="49"/>
      <c r="E19" s="50">
        <v>27.05</v>
      </c>
      <c r="F19" s="51">
        <v>3.9</v>
      </c>
      <c r="G19" s="51">
        <v>0</v>
      </c>
      <c r="H19" s="51"/>
      <c r="I19" s="51">
        <v>0</v>
      </c>
      <c r="J19" s="51">
        <v>0</v>
      </c>
      <c r="K19" s="51">
        <v>0</v>
      </c>
      <c r="L19" s="51">
        <v>0</v>
      </c>
      <c r="M19" s="51">
        <v>27.716666669999999</v>
      </c>
      <c r="N19" s="51">
        <v>47.55</v>
      </c>
      <c r="O19" s="51">
        <v>84</v>
      </c>
      <c r="P19" s="51">
        <v>28.633333329999999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15.03333333</v>
      </c>
      <c r="Y19" s="51">
        <v>41</v>
      </c>
      <c r="Z19" s="51">
        <v>41</v>
      </c>
      <c r="AA19" s="51">
        <v>41</v>
      </c>
      <c r="AB19" s="51">
        <v>41</v>
      </c>
      <c r="AC19" s="52">
        <v>57</v>
      </c>
    </row>
    <row r="20" spans="1:29" ht="17.25" thickTop="1" thickBot="1" x14ac:dyDescent="0.3">
      <c r="A20" s="34"/>
      <c r="B20" s="53">
        <v>45216</v>
      </c>
      <c r="C20" s="48">
        <f t="shared" si="0"/>
        <v>1055.1333333299999</v>
      </c>
      <c r="D20" s="49"/>
      <c r="E20" s="50">
        <v>27.2</v>
      </c>
      <c r="F20" s="51">
        <v>0</v>
      </c>
      <c r="G20" s="51">
        <v>0</v>
      </c>
      <c r="H20" s="51"/>
      <c r="I20" s="51">
        <v>0</v>
      </c>
      <c r="J20" s="51">
        <v>0</v>
      </c>
      <c r="K20" s="51">
        <v>0</v>
      </c>
      <c r="L20" s="51">
        <v>0</v>
      </c>
      <c r="M20" s="51">
        <v>23.333333329999999</v>
      </c>
      <c r="N20" s="51">
        <v>23.916666670000001</v>
      </c>
      <c r="O20" s="51">
        <v>48.7</v>
      </c>
      <c r="P20" s="51">
        <v>50.85</v>
      </c>
      <c r="Q20" s="51">
        <v>56</v>
      </c>
      <c r="R20" s="51">
        <v>77</v>
      </c>
      <c r="S20" s="51">
        <v>101</v>
      </c>
      <c r="T20" s="51">
        <v>120.66666667</v>
      </c>
      <c r="U20" s="51">
        <v>122.33333333</v>
      </c>
      <c r="V20" s="51">
        <v>101</v>
      </c>
      <c r="W20" s="51">
        <v>101</v>
      </c>
      <c r="X20" s="51">
        <v>62</v>
      </c>
      <c r="Y20" s="51">
        <v>62</v>
      </c>
      <c r="Z20" s="51">
        <v>62</v>
      </c>
      <c r="AA20" s="51">
        <v>16.133333329999999</v>
      </c>
      <c r="AB20" s="51">
        <v>0</v>
      </c>
      <c r="AC20" s="52">
        <v>0</v>
      </c>
    </row>
    <row r="21" spans="1:29" ht="17.25" thickTop="1" thickBot="1" x14ac:dyDescent="0.3">
      <c r="A21" s="34"/>
      <c r="B21" s="53">
        <v>45217</v>
      </c>
      <c r="C21" s="48">
        <f t="shared" si="0"/>
        <v>716.73333333999994</v>
      </c>
      <c r="D21" s="49"/>
      <c r="E21" s="50">
        <v>0</v>
      </c>
      <c r="F21" s="51">
        <v>0</v>
      </c>
      <c r="G21" s="51">
        <v>0</v>
      </c>
      <c r="H21" s="51"/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13.766666669999999</v>
      </c>
      <c r="P21" s="51">
        <v>51</v>
      </c>
      <c r="Q21" s="51">
        <v>36</v>
      </c>
      <c r="R21" s="51">
        <v>38</v>
      </c>
      <c r="S21" s="51">
        <v>38</v>
      </c>
      <c r="T21" s="51">
        <v>80.3</v>
      </c>
      <c r="U21" s="51">
        <v>90</v>
      </c>
      <c r="V21" s="51">
        <v>79</v>
      </c>
      <c r="W21" s="51">
        <v>64</v>
      </c>
      <c r="X21" s="51">
        <v>41</v>
      </c>
      <c r="Y21" s="51">
        <v>41</v>
      </c>
      <c r="Z21" s="51">
        <v>41</v>
      </c>
      <c r="AA21" s="51">
        <v>41</v>
      </c>
      <c r="AB21" s="51">
        <v>22.55</v>
      </c>
      <c r="AC21" s="52">
        <v>40.116666670000001</v>
      </c>
    </row>
    <row r="22" spans="1:29" ht="17.25" thickTop="1" thickBot="1" x14ac:dyDescent="0.3">
      <c r="A22" s="34"/>
      <c r="B22" s="53">
        <v>45218</v>
      </c>
      <c r="C22" s="48">
        <f t="shared" si="0"/>
        <v>0</v>
      </c>
      <c r="D22" s="49"/>
      <c r="E22" s="50">
        <v>0</v>
      </c>
      <c r="F22" s="51">
        <v>0</v>
      </c>
      <c r="G22" s="51">
        <v>0</v>
      </c>
      <c r="H22" s="51"/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2">
        <v>0</v>
      </c>
    </row>
    <row r="23" spans="1:29" ht="17.25" thickTop="1" thickBot="1" x14ac:dyDescent="0.3">
      <c r="A23" s="34"/>
      <c r="B23" s="53">
        <v>45219</v>
      </c>
      <c r="C23" s="48">
        <f t="shared" si="0"/>
        <v>0</v>
      </c>
      <c r="D23" s="49"/>
      <c r="E23" s="50">
        <v>0</v>
      </c>
      <c r="F23" s="51">
        <v>0</v>
      </c>
      <c r="G23" s="51">
        <v>0</v>
      </c>
      <c r="H23" s="51"/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2">
        <v>0</v>
      </c>
    </row>
    <row r="24" spans="1:29" ht="17.25" thickTop="1" thickBot="1" x14ac:dyDescent="0.3">
      <c r="A24" s="34"/>
      <c r="B24" s="53">
        <v>45220</v>
      </c>
      <c r="C24" s="48">
        <f t="shared" si="0"/>
        <v>0</v>
      </c>
      <c r="D24" s="49"/>
      <c r="E24" s="50">
        <v>0</v>
      </c>
      <c r="F24" s="51">
        <v>0</v>
      </c>
      <c r="G24" s="51">
        <v>0</v>
      </c>
      <c r="H24" s="51"/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52">
        <v>0</v>
      </c>
    </row>
    <row r="25" spans="1:29" ht="17.25" thickTop="1" thickBot="1" x14ac:dyDescent="0.3">
      <c r="A25" s="34"/>
      <c r="B25" s="53">
        <v>45221</v>
      </c>
      <c r="C25" s="48">
        <f t="shared" si="0"/>
        <v>12.3</v>
      </c>
      <c r="D25" s="49"/>
      <c r="E25" s="50">
        <v>0</v>
      </c>
      <c r="F25" s="51">
        <v>0</v>
      </c>
      <c r="G25" s="51">
        <v>0</v>
      </c>
      <c r="H25" s="51"/>
      <c r="I25" s="51">
        <v>0</v>
      </c>
      <c r="J25" s="51">
        <v>0</v>
      </c>
      <c r="K25" s="51">
        <v>0</v>
      </c>
      <c r="L25" s="51">
        <v>12.3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2">
        <v>0</v>
      </c>
    </row>
    <row r="26" spans="1:29" ht="17.25" thickTop="1" thickBot="1" x14ac:dyDescent="0.3">
      <c r="A26" s="34"/>
      <c r="B26" s="53">
        <v>45222</v>
      </c>
      <c r="C26" s="48">
        <f t="shared" si="0"/>
        <v>0</v>
      </c>
      <c r="D26" s="49"/>
      <c r="E26" s="50">
        <v>0</v>
      </c>
      <c r="F26" s="51">
        <v>0</v>
      </c>
      <c r="G26" s="51">
        <v>0</v>
      </c>
      <c r="H26" s="51"/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2">
        <v>0</v>
      </c>
    </row>
    <row r="27" spans="1:29" ht="17.25" thickTop="1" thickBot="1" x14ac:dyDescent="0.3">
      <c r="A27" s="34"/>
      <c r="B27" s="53">
        <v>45223</v>
      </c>
      <c r="C27" s="48">
        <f t="shared" si="0"/>
        <v>235.2</v>
      </c>
      <c r="D27" s="49"/>
      <c r="E27" s="50">
        <v>65.2</v>
      </c>
      <c r="F27" s="51">
        <v>141</v>
      </c>
      <c r="G27" s="51">
        <v>29</v>
      </c>
      <c r="H27" s="51"/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2">
        <v>0</v>
      </c>
    </row>
    <row r="28" spans="1:29" ht="17.25" thickTop="1" thickBot="1" x14ac:dyDescent="0.3">
      <c r="A28" s="34"/>
      <c r="B28" s="53">
        <v>45224</v>
      </c>
      <c r="C28" s="48">
        <f t="shared" si="0"/>
        <v>355.36666666999997</v>
      </c>
      <c r="D28" s="49"/>
      <c r="E28" s="50">
        <v>0</v>
      </c>
      <c r="F28" s="51">
        <v>0</v>
      </c>
      <c r="G28" s="51">
        <v>0</v>
      </c>
      <c r="H28" s="51"/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84.6</v>
      </c>
      <c r="T28" s="51">
        <v>92.6</v>
      </c>
      <c r="U28" s="51">
        <v>41</v>
      </c>
      <c r="V28" s="51">
        <v>41</v>
      </c>
      <c r="W28" s="51">
        <v>62</v>
      </c>
      <c r="X28" s="51">
        <v>34.166666669999998</v>
      </c>
      <c r="Y28" s="51">
        <v>0</v>
      </c>
      <c r="Z28" s="51">
        <v>0</v>
      </c>
      <c r="AA28" s="51">
        <v>0</v>
      </c>
      <c r="AB28" s="51">
        <v>0</v>
      </c>
      <c r="AC28" s="52">
        <v>0</v>
      </c>
    </row>
    <row r="29" spans="1:29" ht="17.25" thickTop="1" thickBot="1" x14ac:dyDescent="0.3">
      <c r="A29" s="34"/>
      <c r="B29" s="53">
        <v>45225</v>
      </c>
      <c r="C29" s="48">
        <f t="shared" si="0"/>
        <v>79.766666659999999</v>
      </c>
      <c r="D29" s="49"/>
      <c r="E29" s="50">
        <v>0</v>
      </c>
      <c r="F29" s="51">
        <v>0</v>
      </c>
      <c r="G29" s="51">
        <v>0</v>
      </c>
      <c r="H29" s="51"/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16</v>
      </c>
      <c r="O29" s="51">
        <v>24</v>
      </c>
      <c r="P29" s="51">
        <v>5.6</v>
      </c>
      <c r="Q29" s="51">
        <v>0</v>
      </c>
      <c r="R29" s="51">
        <v>0</v>
      </c>
      <c r="S29" s="51">
        <v>0</v>
      </c>
      <c r="T29" s="51">
        <v>17.083333329999999</v>
      </c>
      <c r="U29" s="51">
        <v>17.083333329999999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2">
        <v>0</v>
      </c>
    </row>
    <row r="30" spans="1:29" ht="17.25" thickTop="1" thickBot="1" x14ac:dyDescent="0.3">
      <c r="A30" s="34"/>
      <c r="B30" s="53">
        <v>45226</v>
      </c>
      <c r="C30" s="48">
        <f t="shared" si="0"/>
        <v>285.23333332999999</v>
      </c>
      <c r="D30" s="49"/>
      <c r="E30" s="50">
        <v>0</v>
      </c>
      <c r="F30" s="51">
        <v>0</v>
      </c>
      <c r="G30" s="51">
        <v>0</v>
      </c>
      <c r="H30" s="51"/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27.033333330000001</v>
      </c>
      <c r="Q30" s="51">
        <v>65.2</v>
      </c>
      <c r="R30" s="51">
        <v>67</v>
      </c>
      <c r="S30" s="51">
        <v>47</v>
      </c>
      <c r="T30" s="51">
        <v>47</v>
      </c>
      <c r="U30" s="51">
        <v>32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2">
        <v>0</v>
      </c>
    </row>
    <row r="31" spans="1:29" ht="17.25" thickTop="1" thickBot="1" x14ac:dyDescent="0.3">
      <c r="A31" s="34"/>
      <c r="B31" s="53">
        <v>45227</v>
      </c>
      <c r="C31" s="48">
        <f t="shared" si="0"/>
        <v>0</v>
      </c>
      <c r="D31" s="49"/>
      <c r="E31" s="50">
        <v>0</v>
      </c>
      <c r="F31" s="51">
        <v>0</v>
      </c>
      <c r="G31" s="51">
        <v>0</v>
      </c>
      <c r="H31" s="51"/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1">
        <v>0</v>
      </c>
      <c r="AC31" s="52">
        <v>0</v>
      </c>
    </row>
    <row r="32" spans="1:29" ht="17.25" thickTop="1" thickBot="1" x14ac:dyDescent="0.3">
      <c r="A32" s="34"/>
      <c r="B32" s="53">
        <v>45228</v>
      </c>
      <c r="C32" s="48">
        <f t="shared" si="0"/>
        <v>247.29999998999998</v>
      </c>
      <c r="D32" s="49"/>
      <c r="E32" s="50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45.533333329999998</v>
      </c>
      <c r="V32" s="51">
        <v>60.283333329999998</v>
      </c>
      <c r="W32" s="51">
        <v>38.633333329999999</v>
      </c>
      <c r="X32" s="51">
        <v>40</v>
      </c>
      <c r="Y32" s="51">
        <v>21</v>
      </c>
      <c r="Z32" s="51">
        <v>20</v>
      </c>
      <c r="AA32" s="51">
        <v>21.85</v>
      </c>
      <c r="AB32" s="51">
        <v>0</v>
      </c>
      <c r="AC32" s="52">
        <v>0</v>
      </c>
    </row>
    <row r="33" spans="1:29" ht="17.25" thickTop="1" thickBot="1" x14ac:dyDescent="0.3">
      <c r="A33" s="34"/>
      <c r="B33" s="53">
        <v>45229</v>
      </c>
      <c r="C33" s="48">
        <f t="shared" si="0"/>
        <v>166.23333334000003</v>
      </c>
      <c r="D33" s="49"/>
      <c r="E33" s="50">
        <v>30.06666667</v>
      </c>
      <c r="F33" s="51">
        <v>0</v>
      </c>
      <c r="G33" s="51">
        <v>0</v>
      </c>
      <c r="H33" s="51"/>
      <c r="I33" s="51">
        <v>0</v>
      </c>
      <c r="J33" s="51">
        <v>0</v>
      </c>
      <c r="K33" s="51">
        <v>0</v>
      </c>
      <c r="L33" s="51">
        <v>8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22</v>
      </c>
      <c r="X33" s="51">
        <v>41</v>
      </c>
      <c r="Y33" s="51">
        <v>41</v>
      </c>
      <c r="Z33" s="51">
        <v>24.166666670000001</v>
      </c>
      <c r="AA33" s="51">
        <v>0</v>
      </c>
      <c r="AB33" s="51">
        <v>0</v>
      </c>
      <c r="AC33" s="52">
        <v>0</v>
      </c>
    </row>
    <row r="34" spans="1:29" ht="16.5" thickTop="1" x14ac:dyDescent="0.25">
      <c r="A34" s="34"/>
      <c r="B34" s="54">
        <v>45230</v>
      </c>
      <c r="C34" s="55">
        <f>SUM(E34:AC34)</f>
        <v>49.633333329999999</v>
      </c>
      <c r="D34" s="56"/>
      <c r="E34" s="50">
        <v>0</v>
      </c>
      <c r="F34" s="51">
        <v>0</v>
      </c>
      <c r="G34" s="51">
        <v>0</v>
      </c>
      <c r="H34" s="51"/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8.6</v>
      </c>
      <c r="W34" s="51">
        <v>41.033333329999998</v>
      </c>
      <c r="X34" s="51">
        <v>0</v>
      </c>
      <c r="Y34" s="51">
        <v>0</v>
      </c>
      <c r="Z34" s="51">
        <v>0</v>
      </c>
      <c r="AA34" s="51">
        <v>0</v>
      </c>
      <c r="AB34" s="51">
        <v>0</v>
      </c>
      <c r="AC34" s="52">
        <v>0</v>
      </c>
    </row>
    <row r="35" spans="1:29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</row>
    <row r="36" spans="1:29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</row>
    <row r="37" spans="1:29" ht="19.5" thickBot="1" x14ac:dyDescent="0.3">
      <c r="A37" s="67"/>
      <c r="B37" s="35" t="s">
        <v>38</v>
      </c>
      <c r="C37" s="36" t="s">
        <v>39</v>
      </c>
      <c r="D37" s="37"/>
      <c r="E37" s="38" t="s">
        <v>44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9"/>
    </row>
    <row r="38" spans="1:29" ht="16.5" thickTop="1" thickBot="1" x14ac:dyDescent="0.3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4" t="s">
        <v>17</v>
      </c>
      <c r="T38" s="45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4" t="s">
        <v>26</v>
      </c>
      <c r="AC38" s="46" t="s">
        <v>27</v>
      </c>
    </row>
    <row r="39" spans="1:29" ht="17.25" thickTop="1" thickBot="1" x14ac:dyDescent="0.3">
      <c r="A39" s="34"/>
      <c r="B39" s="47">
        <v>45200</v>
      </c>
      <c r="C39" s="48">
        <f>SUM(E39:AC39)</f>
        <v>-118.66666667</v>
      </c>
      <c r="D39" s="49"/>
      <c r="E39" s="50">
        <v>-24.666666670000001</v>
      </c>
      <c r="F39" s="51">
        <v>-14.66666667</v>
      </c>
      <c r="G39" s="51">
        <v>-31.333333329999999</v>
      </c>
      <c r="H39" s="51"/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-24</v>
      </c>
      <c r="O39" s="51">
        <v>-24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C39" s="52">
        <v>0</v>
      </c>
    </row>
    <row r="40" spans="1:29" ht="17.25" thickTop="1" thickBot="1" x14ac:dyDescent="0.3">
      <c r="A40" s="34"/>
      <c r="B40" s="53">
        <v>45201</v>
      </c>
      <c r="C40" s="48">
        <f t="shared" ref="C40:C68" si="1">SUM(E40:AC40)</f>
        <v>-376.4</v>
      </c>
      <c r="D40" s="49"/>
      <c r="E40" s="50">
        <v>0</v>
      </c>
      <c r="F40" s="51">
        <v>0</v>
      </c>
      <c r="G40" s="51">
        <v>0</v>
      </c>
      <c r="H40" s="51"/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-7.4666666700000004</v>
      </c>
      <c r="P40" s="51">
        <v>-40</v>
      </c>
      <c r="Q40" s="51">
        <v>-40</v>
      </c>
      <c r="R40" s="51">
        <v>-40</v>
      </c>
      <c r="S40" s="51">
        <v>-48</v>
      </c>
      <c r="T40" s="51">
        <v>-64</v>
      </c>
      <c r="U40" s="51">
        <v>-75.2</v>
      </c>
      <c r="V40" s="51">
        <v>-46.4</v>
      </c>
      <c r="W40" s="51">
        <v>-15.33333333</v>
      </c>
      <c r="X40" s="51">
        <v>0</v>
      </c>
      <c r="Y40" s="51">
        <v>0</v>
      </c>
      <c r="Z40" s="51">
        <v>0</v>
      </c>
      <c r="AA40" s="51">
        <v>0</v>
      </c>
      <c r="AB40" s="51">
        <v>0</v>
      </c>
      <c r="AC40" s="52">
        <v>0</v>
      </c>
    </row>
    <row r="41" spans="1:29" ht="17.25" thickTop="1" thickBot="1" x14ac:dyDescent="0.3">
      <c r="A41" s="34"/>
      <c r="B41" s="53">
        <v>45202</v>
      </c>
      <c r="C41" s="48">
        <f t="shared" si="1"/>
        <v>-500.06666666999996</v>
      </c>
      <c r="D41" s="49"/>
      <c r="E41" s="50">
        <v>0</v>
      </c>
      <c r="F41" s="51">
        <v>0</v>
      </c>
      <c r="G41" s="51">
        <v>-30</v>
      </c>
      <c r="H41" s="51"/>
      <c r="I41" s="51">
        <v>-40</v>
      </c>
      <c r="J41" s="51">
        <v>-40</v>
      </c>
      <c r="K41" s="51">
        <v>-40</v>
      </c>
      <c r="L41" s="51">
        <v>-40</v>
      </c>
      <c r="M41" s="51">
        <v>-30</v>
      </c>
      <c r="N41" s="51">
        <v>0</v>
      </c>
      <c r="O41" s="51">
        <v>0</v>
      </c>
      <c r="P41" s="51">
        <v>0</v>
      </c>
      <c r="Q41" s="51">
        <v>-16.866666670000001</v>
      </c>
      <c r="R41" s="51">
        <v>-24</v>
      </c>
      <c r="S41" s="51">
        <v>-41.2</v>
      </c>
      <c r="T41" s="51">
        <v>-48</v>
      </c>
      <c r="U41" s="51">
        <v>-48</v>
      </c>
      <c r="V41" s="51">
        <v>-48</v>
      </c>
      <c r="W41" s="51">
        <v>0</v>
      </c>
      <c r="X41" s="51">
        <v>-13</v>
      </c>
      <c r="Y41" s="51">
        <v>-41</v>
      </c>
      <c r="Z41" s="51">
        <v>0</v>
      </c>
      <c r="AA41" s="51">
        <v>0</v>
      </c>
      <c r="AB41" s="51">
        <v>0</v>
      </c>
      <c r="AC41" s="52">
        <v>0</v>
      </c>
    </row>
    <row r="42" spans="1:29" ht="17.25" thickTop="1" thickBot="1" x14ac:dyDescent="0.3">
      <c r="A42" s="34"/>
      <c r="B42" s="53">
        <v>45203</v>
      </c>
      <c r="C42" s="48">
        <f t="shared" si="1"/>
        <v>-120.83333334</v>
      </c>
      <c r="D42" s="49"/>
      <c r="E42" s="50">
        <v>0</v>
      </c>
      <c r="F42" s="51">
        <v>0</v>
      </c>
      <c r="G42" s="51">
        <v>-26.25</v>
      </c>
      <c r="H42" s="51"/>
      <c r="I42" s="51">
        <v>-35</v>
      </c>
      <c r="J42" s="51">
        <v>-35</v>
      </c>
      <c r="K42" s="51">
        <v>-11.66666667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-12.91666667</v>
      </c>
      <c r="X42" s="51">
        <v>0</v>
      </c>
      <c r="Y42" s="51">
        <v>0</v>
      </c>
      <c r="Z42" s="51">
        <v>0</v>
      </c>
      <c r="AA42" s="51">
        <v>0</v>
      </c>
      <c r="AB42" s="51">
        <v>0</v>
      </c>
      <c r="AC42" s="52">
        <v>0</v>
      </c>
    </row>
    <row r="43" spans="1:29" ht="17.25" thickTop="1" thickBot="1" x14ac:dyDescent="0.3">
      <c r="A43" s="34"/>
      <c r="B43" s="53">
        <v>45204</v>
      </c>
      <c r="C43" s="48">
        <f t="shared" si="1"/>
        <v>-182.55</v>
      </c>
      <c r="D43" s="49"/>
      <c r="E43" s="50">
        <v>0</v>
      </c>
      <c r="F43" s="51">
        <v>0</v>
      </c>
      <c r="G43" s="51">
        <v>0</v>
      </c>
      <c r="H43" s="51"/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-50</v>
      </c>
      <c r="R43" s="51">
        <v>-40</v>
      </c>
      <c r="S43" s="51">
        <v>-39.549999999999997</v>
      </c>
      <c r="T43" s="51">
        <v>-27</v>
      </c>
      <c r="U43" s="51">
        <v>-26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>
        <v>0</v>
      </c>
      <c r="AC43" s="52">
        <v>0</v>
      </c>
    </row>
    <row r="44" spans="1:29" ht="17.25" thickTop="1" thickBot="1" x14ac:dyDescent="0.3">
      <c r="A44" s="34"/>
      <c r="B44" s="53">
        <v>45205</v>
      </c>
      <c r="C44" s="48">
        <f t="shared" si="1"/>
        <v>-701.50000001000001</v>
      </c>
      <c r="D44" s="49"/>
      <c r="E44" s="50">
        <v>0</v>
      </c>
      <c r="F44" s="51">
        <v>0</v>
      </c>
      <c r="G44" s="51">
        <v>0</v>
      </c>
      <c r="H44" s="51"/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-4.6666666699999997</v>
      </c>
      <c r="R44" s="51">
        <v>-32.666666669999998</v>
      </c>
      <c r="S44" s="51">
        <v>-36.366666670000001</v>
      </c>
      <c r="T44" s="51">
        <v>-87</v>
      </c>
      <c r="U44" s="51">
        <v>-88</v>
      </c>
      <c r="V44" s="51">
        <v>-56</v>
      </c>
      <c r="W44" s="51">
        <v>-40</v>
      </c>
      <c r="X44" s="51">
        <v>-30.8</v>
      </c>
      <c r="Y44" s="51">
        <v>-56</v>
      </c>
      <c r="Z44" s="51">
        <v>-95</v>
      </c>
      <c r="AA44" s="51">
        <v>-95</v>
      </c>
      <c r="AB44" s="51">
        <v>-40</v>
      </c>
      <c r="AC44" s="52">
        <v>-40</v>
      </c>
    </row>
    <row r="45" spans="1:29" ht="17.25" thickTop="1" thickBot="1" x14ac:dyDescent="0.3">
      <c r="A45" s="34"/>
      <c r="B45" s="53">
        <v>45206</v>
      </c>
      <c r="C45" s="48">
        <f t="shared" si="1"/>
        <v>-506.96666666000004</v>
      </c>
      <c r="D45" s="49"/>
      <c r="E45" s="50">
        <v>-40</v>
      </c>
      <c r="F45" s="51">
        <v>-35</v>
      </c>
      <c r="G45" s="51">
        <v>-35</v>
      </c>
      <c r="H45" s="51"/>
      <c r="I45" s="51">
        <v>-35</v>
      </c>
      <c r="J45" s="51">
        <v>-50</v>
      </c>
      <c r="K45" s="51">
        <v>-51</v>
      </c>
      <c r="L45" s="51">
        <v>-15.33333333</v>
      </c>
      <c r="M45" s="51">
        <v>0</v>
      </c>
      <c r="N45" s="51">
        <v>0</v>
      </c>
      <c r="O45" s="51">
        <v>-8.0500000000000007</v>
      </c>
      <c r="P45" s="51">
        <v>0</v>
      </c>
      <c r="Q45" s="51">
        <v>0</v>
      </c>
      <c r="R45" s="51">
        <v>0</v>
      </c>
      <c r="S45" s="51">
        <v>0</v>
      </c>
      <c r="T45" s="51">
        <v>-37.583333330000002</v>
      </c>
      <c r="U45" s="51">
        <v>0</v>
      </c>
      <c r="V45" s="51">
        <v>-28</v>
      </c>
      <c r="W45" s="51">
        <v>-26</v>
      </c>
      <c r="X45" s="51">
        <v>-30</v>
      </c>
      <c r="Y45" s="51">
        <v>-19.333333329999999</v>
      </c>
      <c r="Z45" s="51">
        <v>-40</v>
      </c>
      <c r="AA45" s="51">
        <v>-40</v>
      </c>
      <c r="AB45" s="51">
        <v>-16.666666670000001</v>
      </c>
      <c r="AC45" s="52">
        <v>0</v>
      </c>
    </row>
    <row r="46" spans="1:29" ht="17.25" thickTop="1" thickBot="1" x14ac:dyDescent="0.3">
      <c r="A46" s="34"/>
      <c r="B46" s="53">
        <v>45207</v>
      </c>
      <c r="C46" s="48">
        <f t="shared" si="1"/>
        <v>-211.1</v>
      </c>
      <c r="D46" s="49"/>
      <c r="E46" s="50">
        <v>0</v>
      </c>
      <c r="F46" s="51">
        <v>0</v>
      </c>
      <c r="G46" s="51">
        <v>0</v>
      </c>
      <c r="H46" s="51"/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-15</v>
      </c>
      <c r="U46" s="51">
        <v>-35</v>
      </c>
      <c r="V46" s="51">
        <v>-17.100000000000001</v>
      </c>
      <c r="W46" s="51">
        <v>0</v>
      </c>
      <c r="X46" s="51">
        <v>-24</v>
      </c>
      <c r="Y46" s="51">
        <v>-40</v>
      </c>
      <c r="Z46" s="51">
        <v>-40</v>
      </c>
      <c r="AA46" s="51">
        <v>-40</v>
      </c>
      <c r="AB46" s="51">
        <v>0</v>
      </c>
      <c r="AC46" s="52">
        <v>0</v>
      </c>
    </row>
    <row r="47" spans="1:29" ht="17.25" thickTop="1" thickBot="1" x14ac:dyDescent="0.3">
      <c r="A47" s="34"/>
      <c r="B47" s="53">
        <v>45208</v>
      </c>
      <c r="C47" s="48">
        <f t="shared" si="1"/>
        <v>-424.46666667</v>
      </c>
      <c r="D47" s="49"/>
      <c r="E47" s="50">
        <v>0</v>
      </c>
      <c r="F47" s="51">
        <v>0</v>
      </c>
      <c r="G47" s="51">
        <v>0</v>
      </c>
      <c r="H47" s="51"/>
      <c r="I47" s="51">
        <v>-14</v>
      </c>
      <c r="J47" s="51">
        <v>-35</v>
      </c>
      <c r="K47" s="51">
        <v>-40</v>
      </c>
      <c r="L47" s="51">
        <v>-12.66666667</v>
      </c>
      <c r="M47" s="51">
        <v>0</v>
      </c>
      <c r="N47" s="51">
        <v>0</v>
      </c>
      <c r="O47" s="51">
        <v>0</v>
      </c>
      <c r="P47" s="51">
        <v>-27.8</v>
      </c>
      <c r="Q47" s="51">
        <v>-61</v>
      </c>
      <c r="R47" s="51">
        <v>-60</v>
      </c>
      <c r="S47" s="51">
        <v>-60</v>
      </c>
      <c r="T47" s="51">
        <v>-40</v>
      </c>
      <c r="U47" s="51">
        <v>-40</v>
      </c>
      <c r="V47" s="51">
        <v>-34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1">
        <v>0</v>
      </c>
      <c r="AC47" s="52">
        <v>0</v>
      </c>
    </row>
    <row r="48" spans="1:29" ht="17.25" thickTop="1" thickBot="1" x14ac:dyDescent="0.3">
      <c r="A48" s="34"/>
      <c r="B48" s="53">
        <v>45209</v>
      </c>
      <c r="C48" s="48">
        <f t="shared" si="1"/>
        <v>-48.666666669999998</v>
      </c>
      <c r="D48" s="49"/>
      <c r="E48" s="50">
        <v>0</v>
      </c>
      <c r="F48" s="51">
        <v>0</v>
      </c>
      <c r="G48" s="51">
        <v>0</v>
      </c>
      <c r="H48" s="51"/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1">
        <v>-24.666666670000001</v>
      </c>
      <c r="AC48" s="52">
        <v>-24</v>
      </c>
    </row>
    <row r="49" spans="1:29" ht="17.25" thickTop="1" thickBot="1" x14ac:dyDescent="0.3">
      <c r="A49" s="34"/>
      <c r="B49" s="53">
        <v>45210</v>
      </c>
      <c r="C49" s="48">
        <f t="shared" si="1"/>
        <v>-86</v>
      </c>
      <c r="D49" s="49"/>
      <c r="E49" s="50">
        <v>0</v>
      </c>
      <c r="F49" s="51">
        <v>0</v>
      </c>
      <c r="G49" s="51">
        <v>0</v>
      </c>
      <c r="H49" s="51"/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-26</v>
      </c>
      <c r="U49" s="51">
        <v>-40</v>
      </c>
      <c r="V49" s="51">
        <v>-20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1">
        <v>0</v>
      </c>
      <c r="AC49" s="52">
        <v>0</v>
      </c>
    </row>
    <row r="50" spans="1:29" ht="17.25" thickTop="1" thickBot="1" x14ac:dyDescent="0.3">
      <c r="A50" s="34"/>
      <c r="B50" s="53">
        <v>45211</v>
      </c>
      <c r="C50" s="48">
        <f t="shared" si="1"/>
        <v>0</v>
      </c>
      <c r="D50" s="49"/>
      <c r="E50" s="50">
        <v>0</v>
      </c>
      <c r="F50" s="51">
        <v>0</v>
      </c>
      <c r="G50" s="51">
        <v>0</v>
      </c>
      <c r="H50" s="51"/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1">
        <v>0</v>
      </c>
      <c r="AC50" s="52">
        <v>0</v>
      </c>
    </row>
    <row r="51" spans="1:29" ht="17.25" thickTop="1" thickBot="1" x14ac:dyDescent="0.3">
      <c r="A51" s="34"/>
      <c r="B51" s="53">
        <v>45212</v>
      </c>
      <c r="C51" s="48">
        <f t="shared" si="1"/>
        <v>-61.416666660000004</v>
      </c>
      <c r="D51" s="49"/>
      <c r="E51" s="50">
        <v>0</v>
      </c>
      <c r="F51" s="51">
        <v>0</v>
      </c>
      <c r="G51" s="51">
        <v>0</v>
      </c>
      <c r="H51" s="51"/>
      <c r="I51" s="51">
        <v>0</v>
      </c>
      <c r="J51" s="51">
        <v>0</v>
      </c>
      <c r="K51" s="51">
        <v>0</v>
      </c>
      <c r="L51" s="51">
        <v>-0.75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-23.333333329999999</v>
      </c>
      <c r="V51" s="51">
        <v>-37.333333330000002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1">
        <v>0</v>
      </c>
      <c r="AC51" s="52">
        <v>0</v>
      </c>
    </row>
    <row r="52" spans="1:29" ht="17.25" thickTop="1" thickBot="1" x14ac:dyDescent="0.3">
      <c r="A52" s="34"/>
      <c r="B52" s="53">
        <v>45213</v>
      </c>
      <c r="C52" s="48">
        <f t="shared" si="1"/>
        <v>-142.93333332999998</v>
      </c>
      <c r="D52" s="49"/>
      <c r="E52" s="50">
        <v>0</v>
      </c>
      <c r="F52" s="51">
        <v>0</v>
      </c>
      <c r="G52" s="51">
        <v>0</v>
      </c>
      <c r="H52" s="51"/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-6.93333333</v>
      </c>
      <c r="Z52" s="51">
        <v>-40</v>
      </c>
      <c r="AA52" s="51">
        <v>-40</v>
      </c>
      <c r="AB52" s="51">
        <v>-16</v>
      </c>
      <c r="AC52" s="52">
        <v>-40</v>
      </c>
    </row>
    <row r="53" spans="1:29" ht="17.25" thickTop="1" thickBot="1" x14ac:dyDescent="0.3">
      <c r="A53" s="34"/>
      <c r="B53" s="53">
        <v>45214</v>
      </c>
      <c r="C53" s="48">
        <f t="shared" si="1"/>
        <v>-63.6</v>
      </c>
      <c r="D53" s="49"/>
      <c r="E53" s="50">
        <v>0</v>
      </c>
      <c r="F53" s="51">
        <v>0</v>
      </c>
      <c r="G53" s="51">
        <v>0</v>
      </c>
      <c r="H53" s="51"/>
      <c r="I53" s="51">
        <v>0</v>
      </c>
      <c r="J53" s="51">
        <v>0</v>
      </c>
      <c r="K53" s="51">
        <v>-16</v>
      </c>
      <c r="L53" s="51">
        <v>-8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-39.6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1">
        <v>0</v>
      </c>
      <c r="AC53" s="52">
        <v>0</v>
      </c>
    </row>
    <row r="54" spans="1:29" ht="17.25" thickTop="1" thickBot="1" x14ac:dyDescent="0.3">
      <c r="A54" s="34"/>
      <c r="B54" s="53">
        <v>45215</v>
      </c>
      <c r="C54" s="48">
        <f t="shared" si="1"/>
        <v>-513.78333333</v>
      </c>
      <c r="D54" s="49"/>
      <c r="E54" s="50">
        <v>0</v>
      </c>
      <c r="F54" s="51">
        <v>-5.3333333300000003</v>
      </c>
      <c r="G54" s="51">
        <v>-48.433333330000004</v>
      </c>
      <c r="H54" s="51"/>
      <c r="I54" s="51">
        <v>-40</v>
      </c>
      <c r="J54" s="51">
        <v>-40</v>
      </c>
      <c r="K54" s="51">
        <v>-24.666666670000001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-57.8</v>
      </c>
      <c r="R54" s="51">
        <v>-63</v>
      </c>
      <c r="S54" s="51">
        <v>-63</v>
      </c>
      <c r="T54" s="51">
        <v>-63</v>
      </c>
      <c r="U54" s="51">
        <v>-79.216666669999995</v>
      </c>
      <c r="V54" s="51">
        <v>-29.333333329999999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1">
        <v>0</v>
      </c>
      <c r="AC54" s="52">
        <v>0</v>
      </c>
    </row>
    <row r="55" spans="1:29" ht="17.25" thickTop="1" thickBot="1" x14ac:dyDescent="0.3">
      <c r="A55" s="34"/>
      <c r="B55" s="53">
        <v>45216</v>
      </c>
      <c r="C55" s="48">
        <f t="shared" si="1"/>
        <v>0</v>
      </c>
      <c r="D55" s="49"/>
      <c r="E55" s="50">
        <v>0</v>
      </c>
      <c r="F55" s="51">
        <v>0</v>
      </c>
      <c r="G55" s="51">
        <v>0</v>
      </c>
      <c r="H55" s="51"/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1">
        <v>0</v>
      </c>
      <c r="AC55" s="52">
        <v>0</v>
      </c>
    </row>
    <row r="56" spans="1:29" ht="17.25" thickTop="1" thickBot="1" x14ac:dyDescent="0.3">
      <c r="A56" s="34"/>
      <c r="B56" s="53">
        <v>45217</v>
      </c>
      <c r="C56" s="48">
        <f t="shared" si="1"/>
        <v>-56.666666660000004</v>
      </c>
      <c r="D56" s="49"/>
      <c r="E56" s="50">
        <v>0</v>
      </c>
      <c r="F56" s="51">
        <v>0</v>
      </c>
      <c r="G56" s="51">
        <v>0</v>
      </c>
      <c r="H56" s="51"/>
      <c r="I56" s="51">
        <v>0</v>
      </c>
      <c r="J56" s="51">
        <v>-19.333333329999999</v>
      </c>
      <c r="K56" s="51">
        <v>-20</v>
      </c>
      <c r="L56" s="51">
        <v>-17.333333329999999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>
        <v>0</v>
      </c>
      <c r="AC56" s="52">
        <v>0</v>
      </c>
    </row>
    <row r="57" spans="1:29" ht="17.25" thickTop="1" thickBot="1" x14ac:dyDescent="0.3">
      <c r="A57" s="34"/>
      <c r="B57" s="53">
        <v>45218</v>
      </c>
      <c r="C57" s="48">
        <f t="shared" si="1"/>
        <v>-622.75</v>
      </c>
      <c r="D57" s="49"/>
      <c r="E57" s="50">
        <v>0</v>
      </c>
      <c r="F57" s="51">
        <v>0</v>
      </c>
      <c r="G57" s="51">
        <v>0</v>
      </c>
      <c r="H57" s="51"/>
      <c r="I57" s="51">
        <v>0</v>
      </c>
      <c r="J57" s="51">
        <v>0</v>
      </c>
      <c r="K57" s="51">
        <v>-60</v>
      </c>
      <c r="L57" s="51">
        <v>-64</v>
      </c>
      <c r="M57" s="51">
        <v>-51.166666669999998</v>
      </c>
      <c r="N57" s="51">
        <v>-57.6</v>
      </c>
      <c r="O57" s="51">
        <v>-84</v>
      </c>
      <c r="P57" s="51">
        <v>-44.983333330000001</v>
      </c>
      <c r="Q57" s="51">
        <v>-63</v>
      </c>
      <c r="R57" s="51">
        <v>-63</v>
      </c>
      <c r="S57" s="51">
        <v>-63</v>
      </c>
      <c r="T57" s="51">
        <v>-40</v>
      </c>
      <c r="U57" s="51">
        <v>-32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1">
        <v>0</v>
      </c>
      <c r="AC57" s="52">
        <v>0</v>
      </c>
    </row>
    <row r="58" spans="1:29" ht="17.25" thickTop="1" thickBot="1" x14ac:dyDescent="0.3">
      <c r="A58" s="34"/>
      <c r="B58" s="53">
        <v>45219</v>
      </c>
      <c r="C58" s="48">
        <f t="shared" si="1"/>
        <v>-1154.9499999999998</v>
      </c>
      <c r="D58" s="49"/>
      <c r="E58" s="50">
        <v>-15.33333333</v>
      </c>
      <c r="F58" s="51">
        <v>-40</v>
      </c>
      <c r="G58" s="51">
        <v>-40</v>
      </c>
      <c r="H58" s="51"/>
      <c r="I58" s="51">
        <v>-40</v>
      </c>
      <c r="J58" s="51">
        <v>-40</v>
      </c>
      <c r="K58" s="51">
        <v>-40</v>
      </c>
      <c r="L58" s="51">
        <v>-40</v>
      </c>
      <c r="M58" s="51">
        <v>-40</v>
      </c>
      <c r="N58" s="51">
        <v>-40</v>
      </c>
      <c r="O58" s="51">
        <v>-40</v>
      </c>
      <c r="P58" s="51">
        <v>-63.25</v>
      </c>
      <c r="Q58" s="51">
        <v>-61</v>
      </c>
      <c r="R58" s="51">
        <v>-55</v>
      </c>
      <c r="S58" s="51">
        <v>-40</v>
      </c>
      <c r="T58" s="51">
        <v>-40</v>
      </c>
      <c r="U58" s="51">
        <v>-55.75</v>
      </c>
      <c r="V58" s="51">
        <v>-58.016666669999999</v>
      </c>
      <c r="W58" s="51">
        <v>-82</v>
      </c>
      <c r="X58" s="51">
        <v>-94</v>
      </c>
      <c r="Y58" s="51">
        <v>-52.6</v>
      </c>
      <c r="Z58" s="51">
        <v>-58</v>
      </c>
      <c r="AA58" s="51">
        <v>-40</v>
      </c>
      <c r="AB58" s="51">
        <v>-40</v>
      </c>
      <c r="AC58" s="52">
        <v>-40</v>
      </c>
    </row>
    <row r="59" spans="1:29" ht="17.25" thickTop="1" thickBot="1" x14ac:dyDescent="0.3">
      <c r="A59" s="34"/>
      <c r="B59" s="53">
        <v>45220</v>
      </c>
      <c r="C59" s="48">
        <f t="shared" si="1"/>
        <v>-547.96666667</v>
      </c>
      <c r="D59" s="49"/>
      <c r="E59" s="50">
        <v>-22.166666670000001</v>
      </c>
      <c r="F59" s="51">
        <v>0</v>
      </c>
      <c r="G59" s="51">
        <v>0</v>
      </c>
      <c r="H59" s="51"/>
      <c r="I59" s="51">
        <v>-22.916666670000001</v>
      </c>
      <c r="J59" s="51">
        <v>-25</v>
      </c>
      <c r="K59" s="51">
        <v>-7</v>
      </c>
      <c r="L59" s="51">
        <v>0</v>
      </c>
      <c r="M59" s="51">
        <v>0</v>
      </c>
      <c r="N59" s="51">
        <v>-35.583333330000002</v>
      </c>
      <c r="O59" s="51">
        <v>-46.283333329999998</v>
      </c>
      <c r="P59" s="51">
        <v>-57</v>
      </c>
      <c r="Q59" s="51">
        <v>-59</v>
      </c>
      <c r="R59" s="51">
        <v>-59</v>
      </c>
      <c r="S59" s="51">
        <v>-51.45</v>
      </c>
      <c r="T59" s="51">
        <v>-41</v>
      </c>
      <c r="U59" s="51">
        <v>-32.9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-8.6666666699999997</v>
      </c>
      <c r="AB59" s="51">
        <v>-40</v>
      </c>
      <c r="AC59" s="52">
        <v>-40</v>
      </c>
    </row>
    <row r="60" spans="1:29" ht="17.25" thickTop="1" thickBot="1" x14ac:dyDescent="0.3">
      <c r="A60" s="34"/>
      <c r="B60" s="53">
        <v>45221</v>
      </c>
      <c r="C60" s="48">
        <f t="shared" si="1"/>
        <v>-586.70000000000005</v>
      </c>
      <c r="D60" s="49"/>
      <c r="E60" s="50">
        <v>0</v>
      </c>
      <c r="F60" s="51">
        <v>0</v>
      </c>
      <c r="G60" s="51">
        <v>0</v>
      </c>
      <c r="H60" s="51"/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-27</v>
      </c>
      <c r="Q60" s="51">
        <v>-45</v>
      </c>
      <c r="R60" s="51">
        <v>-45</v>
      </c>
      <c r="S60" s="51">
        <v>-15</v>
      </c>
      <c r="T60" s="51">
        <v>-23</v>
      </c>
      <c r="U60" s="51">
        <v>-46</v>
      </c>
      <c r="V60" s="51">
        <v>-56</v>
      </c>
      <c r="W60" s="51">
        <v>-61</v>
      </c>
      <c r="X60" s="51">
        <v>-40</v>
      </c>
      <c r="Y60" s="51">
        <v>-40</v>
      </c>
      <c r="Z60" s="51">
        <v>-40</v>
      </c>
      <c r="AA60" s="51">
        <v>-40</v>
      </c>
      <c r="AB60" s="51">
        <v>-68.7</v>
      </c>
      <c r="AC60" s="52">
        <v>-40</v>
      </c>
    </row>
    <row r="61" spans="1:29" ht="17.25" thickTop="1" thickBot="1" x14ac:dyDescent="0.3">
      <c r="A61" s="34"/>
      <c r="B61" s="53">
        <v>45222</v>
      </c>
      <c r="C61" s="48">
        <f t="shared" si="1"/>
        <v>-379.66666666999998</v>
      </c>
      <c r="D61" s="49"/>
      <c r="E61" s="50">
        <v>-47</v>
      </c>
      <c r="F61" s="51">
        <v>-23.333333329999999</v>
      </c>
      <c r="G61" s="51">
        <v>0</v>
      </c>
      <c r="H61" s="51"/>
      <c r="I61" s="51">
        <v>0</v>
      </c>
      <c r="J61" s="51">
        <v>-16.666666670000001</v>
      </c>
      <c r="K61" s="51">
        <v>-40</v>
      </c>
      <c r="L61" s="51">
        <v>-40</v>
      </c>
      <c r="M61" s="51">
        <v>-10.66666667</v>
      </c>
      <c r="N61" s="51">
        <v>-38</v>
      </c>
      <c r="O61" s="51">
        <v>-40</v>
      </c>
      <c r="P61" s="51">
        <v>-13.33333333</v>
      </c>
      <c r="Q61" s="51">
        <v>0</v>
      </c>
      <c r="R61" s="51">
        <v>-30.666666670000001</v>
      </c>
      <c r="S61" s="51">
        <v>-40</v>
      </c>
      <c r="T61" s="51">
        <v>-40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1">
        <v>0</v>
      </c>
      <c r="AC61" s="52">
        <v>0</v>
      </c>
    </row>
    <row r="62" spans="1:29" ht="17.25" thickTop="1" thickBot="1" x14ac:dyDescent="0.3">
      <c r="A62" s="34"/>
      <c r="B62" s="53">
        <v>45223</v>
      </c>
      <c r="C62" s="48">
        <f t="shared" si="1"/>
        <v>-385.7</v>
      </c>
      <c r="D62" s="49"/>
      <c r="E62" s="50">
        <v>0</v>
      </c>
      <c r="F62" s="51">
        <v>0</v>
      </c>
      <c r="G62" s="51">
        <v>0</v>
      </c>
      <c r="H62" s="51"/>
      <c r="I62" s="51">
        <v>-20</v>
      </c>
      <c r="J62" s="51">
        <v>-40</v>
      </c>
      <c r="K62" s="51">
        <v>-40</v>
      </c>
      <c r="L62" s="51">
        <v>-30</v>
      </c>
      <c r="M62" s="51">
        <v>0</v>
      </c>
      <c r="N62" s="51">
        <v>-8</v>
      </c>
      <c r="O62" s="51">
        <v>-40</v>
      </c>
      <c r="P62" s="51">
        <v>-61</v>
      </c>
      <c r="Q62" s="51">
        <v>-54.7</v>
      </c>
      <c r="R62" s="51">
        <v>-40</v>
      </c>
      <c r="S62" s="51">
        <v>-40</v>
      </c>
      <c r="T62" s="51">
        <v>-12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1">
        <v>0</v>
      </c>
      <c r="AC62" s="52">
        <v>0</v>
      </c>
    </row>
    <row r="63" spans="1:29" ht="17.25" thickTop="1" thickBot="1" x14ac:dyDescent="0.3">
      <c r="A63" s="34"/>
      <c r="B63" s="53">
        <v>45224</v>
      </c>
      <c r="C63" s="48">
        <f t="shared" si="1"/>
        <v>-66</v>
      </c>
      <c r="D63" s="49"/>
      <c r="E63" s="50">
        <v>0</v>
      </c>
      <c r="F63" s="51">
        <v>0</v>
      </c>
      <c r="G63" s="51">
        <v>0</v>
      </c>
      <c r="H63" s="51"/>
      <c r="I63" s="51">
        <v>0</v>
      </c>
      <c r="J63" s="51">
        <v>0</v>
      </c>
      <c r="K63" s="51">
        <v>-20.666666670000001</v>
      </c>
      <c r="L63" s="51">
        <v>-20</v>
      </c>
      <c r="M63" s="51">
        <v>-25.333333329999999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0</v>
      </c>
      <c r="Z63" s="51">
        <v>0</v>
      </c>
      <c r="AA63" s="51">
        <v>0</v>
      </c>
      <c r="AB63" s="51">
        <v>0</v>
      </c>
      <c r="AC63" s="52">
        <v>0</v>
      </c>
    </row>
    <row r="64" spans="1:29" ht="17.25" thickTop="1" thickBot="1" x14ac:dyDescent="0.3">
      <c r="A64" s="34"/>
      <c r="B64" s="53">
        <v>45225</v>
      </c>
      <c r="C64" s="48">
        <f t="shared" si="1"/>
        <v>-309.33333333999997</v>
      </c>
      <c r="D64" s="49"/>
      <c r="E64" s="50">
        <v>0</v>
      </c>
      <c r="F64" s="51">
        <v>0</v>
      </c>
      <c r="G64" s="51">
        <v>0</v>
      </c>
      <c r="H64" s="51"/>
      <c r="I64" s="51">
        <v>0</v>
      </c>
      <c r="J64" s="51">
        <v>-12</v>
      </c>
      <c r="K64" s="51">
        <v>-40</v>
      </c>
      <c r="L64" s="51">
        <v>-40</v>
      </c>
      <c r="M64" s="51">
        <v>0</v>
      </c>
      <c r="N64" s="51">
        <v>0</v>
      </c>
      <c r="O64" s="51">
        <v>0</v>
      </c>
      <c r="P64" s="51">
        <v>-14.66666667</v>
      </c>
      <c r="Q64" s="51">
        <v>-40</v>
      </c>
      <c r="R64" s="51">
        <v>-34.666666669999998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-19.333333329999999</v>
      </c>
      <c r="Y64" s="51">
        <v>0</v>
      </c>
      <c r="Z64" s="51">
        <v>0</v>
      </c>
      <c r="AA64" s="51">
        <v>-28.666666670000001</v>
      </c>
      <c r="AB64" s="51">
        <v>-40</v>
      </c>
      <c r="AC64" s="52">
        <v>-40</v>
      </c>
    </row>
    <row r="65" spans="1:29" ht="17.25" thickTop="1" thickBot="1" x14ac:dyDescent="0.3">
      <c r="A65" s="34"/>
      <c r="B65" s="53">
        <v>45226</v>
      </c>
      <c r="C65" s="48">
        <f t="shared" si="1"/>
        <v>-550.76666666999995</v>
      </c>
      <c r="D65" s="49"/>
      <c r="E65" s="50">
        <v>-20</v>
      </c>
      <c r="F65" s="51">
        <v>0</v>
      </c>
      <c r="G65" s="51">
        <v>-40</v>
      </c>
      <c r="H65" s="51"/>
      <c r="I65" s="51">
        <v>-40</v>
      </c>
      <c r="J65" s="51">
        <v>-40</v>
      </c>
      <c r="K65" s="51">
        <v>-40</v>
      </c>
      <c r="L65" s="51">
        <v>-40</v>
      </c>
      <c r="M65" s="51">
        <v>-40</v>
      </c>
      <c r="N65" s="51">
        <v>-18.666666670000001</v>
      </c>
      <c r="O65" s="51">
        <v>0</v>
      </c>
      <c r="P65" s="51">
        <v>0</v>
      </c>
      <c r="Q65" s="51">
        <v>0</v>
      </c>
      <c r="R65" s="51">
        <v>0</v>
      </c>
      <c r="S65" s="51">
        <v>0</v>
      </c>
      <c r="T65" s="51">
        <v>0</v>
      </c>
      <c r="U65" s="51">
        <v>0</v>
      </c>
      <c r="V65" s="51">
        <v>0</v>
      </c>
      <c r="W65" s="51">
        <v>-24</v>
      </c>
      <c r="X65" s="51">
        <v>-40</v>
      </c>
      <c r="Y65" s="51">
        <v>-40</v>
      </c>
      <c r="Z65" s="51">
        <v>-40</v>
      </c>
      <c r="AA65" s="51">
        <v>-40</v>
      </c>
      <c r="AB65" s="51">
        <v>-48.1</v>
      </c>
      <c r="AC65" s="52">
        <v>-40</v>
      </c>
    </row>
    <row r="66" spans="1:29" ht="17.25" thickTop="1" thickBot="1" x14ac:dyDescent="0.3">
      <c r="A66" s="34"/>
      <c r="B66" s="53">
        <v>45227</v>
      </c>
      <c r="C66" s="48">
        <f t="shared" si="1"/>
        <v>-539.30000000999985</v>
      </c>
      <c r="D66" s="49"/>
      <c r="E66" s="50">
        <v>-40</v>
      </c>
      <c r="F66" s="51">
        <v>0</v>
      </c>
      <c r="G66" s="51">
        <v>0</v>
      </c>
      <c r="H66" s="51"/>
      <c r="I66" s="51">
        <v>-16.666666670000001</v>
      </c>
      <c r="J66" s="51">
        <v>-40</v>
      </c>
      <c r="K66" s="51">
        <v>-40</v>
      </c>
      <c r="L66" s="51">
        <v>-30</v>
      </c>
      <c r="M66" s="51">
        <v>-30</v>
      </c>
      <c r="N66" s="51">
        <v>-40</v>
      </c>
      <c r="O66" s="51">
        <v>-40</v>
      </c>
      <c r="P66" s="51">
        <v>-26.666666670000001</v>
      </c>
      <c r="Q66" s="51">
        <v>0</v>
      </c>
      <c r="R66" s="51">
        <v>-14.66666667</v>
      </c>
      <c r="S66" s="51">
        <v>-22.666666670000001</v>
      </c>
      <c r="T66" s="51">
        <v>0</v>
      </c>
      <c r="U66" s="51">
        <v>0</v>
      </c>
      <c r="V66" s="51">
        <v>0</v>
      </c>
      <c r="W66" s="51">
        <v>-31.333333329999999</v>
      </c>
      <c r="X66" s="51">
        <v>-8</v>
      </c>
      <c r="Y66" s="51">
        <v>-40</v>
      </c>
      <c r="Z66" s="51">
        <v>-40</v>
      </c>
      <c r="AA66" s="51">
        <v>-40</v>
      </c>
      <c r="AB66" s="51">
        <v>-15</v>
      </c>
      <c r="AC66" s="52">
        <v>-24.3</v>
      </c>
    </row>
    <row r="67" spans="1:29" ht="17.25" thickTop="1" thickBot="1" x14ac:dyDescent="0.3">
      <c r="A67" s="34"/>
      <c r="B67" s="53">
        <v>45228</v>
      </c>
      <c r="C67" s="48">
        <f t="shared" si="1"/>
        <v>-176.1</v>
      </c>
      <c r="D67" s="49"/>
      <c r="E67" s="50">
        <v>-16.866666670000001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-23</v>
      </c>
      <c r="P67" s="51">
        <v>-23</v>
      </c>
      <c r="Q67" s="51">
        <v>-23</v>
      </c>
      <c r="R67" s="51">
        <v>-46</v>
      </c>
      <c r="S67" s="51">
        <v>-30.283333330000001</v>
      </c>
      <c r="T67" s="51">
        <v>-8.81666667</v>
      </c>
      <c r="U67" s="51">
        <v>-5.1333333300000001</v>
      </c>
      <c r="V67" s="51">
        <v>0</v>
      </c>
      <c r="W67" s="51">
        <v>0</v>
      </c>
      <c r="X67" s="51">
        <v>0</v>
      </c>
      <c r="Y67" s="51">
        <v>0</v>
      </c>
      <c r="Z67" s="51">
        <v>0</v>
      </c>
      <c r="AA67" s="51">
        <v>0</v>
      </c>
      <c r="AB67" s="51">
        <v>0</v>
      </c>
      <c r="AC67" s="52">
        <v>0</v>
      </c>
    </row>
    <row r="68" spans="1:29" ht="17.25" thickTop="1" thickBot="1" x14ac:dyDescent="0.3">
      <c r="A68" s="34"/>
      <c r="B68" s="53">
        <v>45229</v>
      </c>
      <c r="C68" s="48">
        <f t="shared" si="1"/>
        <v>-339.00000000999995</v>
      </c>
      <c r="D68" s="49"/>
      <c r="E68" s="50">
        <v>0</v>
      </c>
      <c r="F68" s="51">
        <v>0</v>
      </c>
      <c r="G68" s="51">
        <v>0</v>
      </c>
      <c r="H68" s="51"/>
      <c r="I68" s="51">
        <v>0</v>
      </c>
      <c r="J68" s="51">
        <v>-22</v>
      </c>
      <c r="K68" s="51">
        <v>-20</v>
      </c>
      <c r="L68" s="51">
        <v>0</v>
      </c>
      <c r="M68" s="51">
        <v>-16.666666670000001</v>
      </c>
      <c r="N68" s="51">
        <v>-40</v>
      </c>
      <c r="O68" s="51">
        <v>-40</v>
      </c>
      <c r="P68" s="51">
        <v>-47.666666669999998</v>
      </c>
      <c r="Q68" s="51">
        <v>-40</v>
      </c>
      <c r="R68" s="51">
        <v>-40</v>
      </c>
      <c r="S68" s="51">
        <v>-40</v>
      </c>
      <c r="T68" s="51">
        <v>-32.666666669999998</v>
      </c>
      <c r="U68" s="51">
        <v>0</v>
      </c>
      <c r="V68" s="51">
        <v>0</v>
      </c>
      <c r="W68" s="51">
        <v>0</v>
      </c>
      <c r="X68" s="51">
        <v>0</v>
      </c>
      <c r="Y68" s="51">
        <v>0</v>
      </c>
      <c r="Z68" s="51">
        <v>0</v>
      </c>
      <c r="AA68" s="51">
        <v>0</v>
      </c>
      <c r="AB68" s="51">
        <v>0</v>
      </c>
      <c r="AC68" s="52">
        <v>0</v>
      </c>
    </row>
    <row r="69" spans="1:29" ht="16.5" thickTop="1" x14ac:dyDescent="0.25">
      <c r="A69" s="34"/>
      <c r="B69" s="54">
        <v>45230</v>
      </c>
      <c r="C69" s="55">
        <f>SUM(E69:AC69)</f>
        <v>-141.33333333000002</v>
      </c>
      <c r="D69" s="56"/>
      <c r="E69" s="50">
        <v>0</v>
      </c>
      <c r="F69" s="51">
        <v>0</v>
      </c>
      <c r="G69" s="51">
        <v>0</v>
      </c>
      <c r="H69" s="51"/>
      <c r="I69" s="51">
        <v>0</v>
      </c>
      <c r="J69" s="51">
        <v>0</v>
      </c>
      <c r="K69" s="51">
        <v>0</v>
      </c>
      <c r="L69" s="51">
        <v>0</v>
      </c>
      <c r="M69" s="51">
        <v>-18.666666670000001</v>
      </c>
      <c r="N69" s="51">
        <v>-40</v>
      </c>
      <c r="O69" s="51">
        <v>-19.333333329999999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1">
        <v>-23.333333329999999</v>
      </c>
      <c r="AC69" s="52">
        <v>-40</v>
      </c>
    </row>
    <row r="70" spans="1:29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</row>
    <row r="71" spans="1:29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</row>
    <row r="72" spans="1:29" ht="19.5" thickBot="1" x14ac:dyDescent="0.3">
      <c r="A72" s="34"/>
      <c r="B72" s="35" t="s">
        <v>38</v>
      </c>
      <c r="C72" s="36" t="s">
        <v>39</v>
      </c>
      <c r="D72" s="37"/>
      <c r="E72" s="38" t="s">
        <v>45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9"/>
    </row>
    <row r="73" spans="1:29" ht="16.5" thickTop="1" thickBot="1" x14ac:dyDescent="0.3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4" t="s">
        <v>17</v>
      </c>
      <c r="T73" s="45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4" t="s">
        <v>26</v>
      </c>
      <c r="AC73" s="46" t="s">
        <v>27</v>
      </c>
    </row>
    <row r="74" spans="1:29" ht="17.25" thickTop="1" thickBot="1" x14ac:dyDescent="0.3">
      <c r="A74" s="34"/>
      <c r="B74" s="47">
        <v>45200</v>
      </c>
      <c r="C74" s="58">
        <f>SUMIF(E74:AC74,"&gt;0")</f>
        <v>117.8</v>
      </c>
      <c r="D74" s="59">
        <f>SUMIF(E74:AC74,"&lt;0")</f>
        <v>-118.66666667</v>
      </c>
      <c r="E74" s="60">
        <f>E4+E39</f>
        <v>-24.666666670000001</v>
      </c>
      <c r="F74" s="68">
        <f t="shared" ref="F74:AC89" si="2">F4+F39</f>
        <v>-14.66666667</v>
      </c>
      <c r="G74" s="68">
        <f t="shared" si="2"/>
        <v>-31.333333329999999</v>
      </c>
      <c r="H74" s="68">
        <f t="shared" si="2"/>
        <v>0</v>
      </c>
      <c r="I74" s="68">
        <f t="shared" si="2"/>
        <v>0</v>
      </c>
      <c r="J74" s="68">
        <f t="shared" si="2"/>
        <v>0</v>
      </c>
      <c r="K74" s="68">
        <f t="shared" si="2"/>
        <v>0</v>
      </c>
      <c r="L74" s="68">
        <f t="shared" si="2"/>
        <v>0</v>
      </c>
      <c r="M74" s="68">
        <f t="shared" si="2"/>
        <v>0</v>
      </c>
      <c r="N74" s="68">
        <f t="shared" si="2"/>
        <v>-24</v>
      </c>
      <c r="O74" s="68">
        <f t="shared" si="2"/>
        <v>-24</v>
      </c>
      <c r="P74" s="68">
        <f t="shared" si="2"/>
        <v>0</v>
      </c>
      <c r="Q74" s="68">
        <f t="shared" si="2"/>
        <v>12.8</v>
      </c>
      <c r="R74" s="68">
        <f t="shared" si="2"/>
        <v>24</v>
      </c>
      <c r="S74" s="69">
        <f t="shared" si="2"/>
        <v>24</v>
      </c>
      <c r="T74" s="70">
        <f t="shared" si="2"/>
        <v>24</v>
      </c>
      <c r="U74" s="51">
        <f t="shared" si="2"/>
        <v>0</v>
      </c>
      <c r="V74" s="51">
        <f t="shared" si="2"/>
        <v>0</v>
      </c>
      <c r="W74" s="51">
        <f t="shared" si="2"/>
        <v>33</v>
      </c>
      <c r="X74" s="51">
        <f t="shared" si="2"/>
        <v>0</v>
      </c>
      <c r="Y74" s="51">
        <f t="shared" si="2"/>
        <v>0</v>
      </c>
      <c r="Z74" s="51">
        <f t="shared" si="2"/>
        <v>0</v>
      </c>
      <c r="AA74" s="51">
        <f t="shared" si="2"/>
        <v>0</v>
      </c>
      <c r="AB74" s="51">
        <f t="shared" si="2"/>
        <v>0</v>
      </c>
      <c r="AC74" s="52">
        <f t="shared" si="2"/>
        <v>0</v>
      </c>
    </row>
    <row r="75" spans="1:29" ht="17.25" thickTop="1" thickBot="1" x14ac:dyDescent="0.3">
      <c r="A75" s="34"/>
      <c r="B75" s="53">
        <v>45201</v>
      </c>
      <c r="C75" s="58">
        <f t="shared" ref="C75:C104" si="3">SUMIF(E75:AC75,"&gt;0")</f>
        <v>0</v>
      </c>
      <c r="D75" s="59">
        <f t="shared" ref="D75:D104" si="4">SUMIF(E75:AC75,"&lt;0")</f>
        <v>-376.4</v>
      </c>
      <c r="E75" s="71">
        <f t="shared" ref="E75:AC85" si="5">E5+E40</f>
        <v>0</v>
      </c>
      <c r="F75" s="51">
        <f t="shared" si="5"/>
        <v>0</v>
      </c>
      <c r="G75" s="51">
        <f t="shared" si="5"/>
        <v>0</v>
      </c>
      <c r="H75" s="51">
        <f t="shared" si="2"/>
        <v>0</v>
      </c>
      <c r="I75" s="51">
        <f t="shared" si="5"/>
        <v>0</v>
      </c>
      <c r="J75" s="51">
        <f t="shared" si="5"/>
        <v>0</v>
      </c>
      <c r="K75" s="51">
        <f t="shared" si="5"/>
        <v>0</v>
      </c>
      <c r="L75" s="51">
        <f t="shared" si="5"/>
        <v>0</v>
      </c>
      <c r="M75" s="51">
        <f t="shared" si="5"/>
        <v>0</v>
      </c>
      <c r="N75" s="51">
        <f t="shared" si="5"/>
        <v>0</v>
      </c>
      <c r="O75" s="51">
        <f t="shared" si="5"/>
        <v>-7.4666666700000004</v>
      </c>
      <c r="P75" s="51">
        <f t="shared" si="5"/>
        <v>-40</v>
      </c>
      <c r="Q75" s="51">
        <f t="shared" si="5"/>
        <v>-40</v>
      </c>
      <c r="R75" s="51">
        <f t="shared" si="5"/>
        <v>-40</v>
      </c>
      <c r="S75" s="51">
        <f t="shared" si="5"/>
        <v>-48</v>
      </c>
      <c r="T75" s="51">
        <f t="shared" si="5"/>
        <v>-64</v>
      </c>
      <c r="U75" s="51">
        <f t="shared" si="5"/>
        <v>-75.2</v>
      </c>
      <c r="V75" s="51">
        <f t="shared" si="5"/>
        <v>-46.4</v>
      </c>
      <c r="W75" s="51">
        <f t="shared" si="5"/>
        <v>-15.33333333</v>
      </c>
      <c r="X75" s="51">
        <f t="shared" si="5"/>
        <v>0</v>
      </c>
      <c r="Y75" s="51">
        <f t="shared" si="5"/>
        <v>0</v>
      </c>
      <c r="Z75" s="51">
        <f t="shared" si="5"/>
        <v>0</v>
      </c>
      <c r="AA75" s="51">
        <f t="shared" si="5"/>
        <v>0</v>
      </c>
      <c r="AB75" s="51">
        <f t="shared" si="5"/>
        <v>0</v>
      </c>
      <c r="AC75" s="52">
        <f t="shared" si="5"/>
        <v>0</v>
      </c>
    </row>
    <row r="76" spans="1:29" ht="17.25" thickTop="1" thickBot="1" x14ac:dyDescent="0.3">
      <c r="A76" s="34"/>
      <c r="B76" s="53">
        <v>45202</v>
      </c>
      <c r="C76" s="58">
        <f t="shared" si="3"/>
        <v>0</v>
      </c>
      <c r="D76" s="59">
        <f t="shared" si="4"/>
        <v>-500.06666666999996</v>
      </c>
      <c r="E76" s="71">
        <f t="shared" si="5"/>
        <v>0</v>
      </c>
      <c r="F76" s="51">
        <f t="shared" si="5"/>
        <v>0</v>
      </c>
      <c r="G76" s="51">
        <f t="shared" si="5"/>
        <v>-30</v>
      </c>
      <c r="H76" s="51">
        <f t="shared" si="2"/>
        <v>0</v>
      </c>
      <c r="I76" s="51">
        <f t="shared" si="5"/>
        <v>-40</v>
      </c>
      <c r="J76" s="51">
        <f t="shared" si="5"/>
        <v>-40</v>
      </c>
      <c r="K76" s="51">
        <f t="shared" si="5"/>
        <v>-40</v>
      </c>
      <c r="L76" s="51">
        <f t="shared" si="5"/>
        <v>-40</v>
      </c>
      <c r="M76" s="51">
        <f t="shared" si="5"/>
        <v>-30</v>
      </c>
      <c r="N76" s="51">
        <f t="shared" si="5"/>
        <v>0</v>
      </c>
      <c r="O76" s="51">
        <f t="shared" si="5"/>
        <v>0</v>
      </c>
      <c r="P76" s="51">
        <f t="shared" si="5"/>
        <v>0</v>
      </c>
      <c r="Q76" s="51">
        <f t="shared" si="5"/>
        <v>-16.866666670000001</v>
      </c>
      <c r="R76" s="51">
        <f t="shared" si="5"/>
        <v>-24</v>
      </c>
      <c r="S76" s="51">
        <f t="shared" si="5"/>
        <v>-41.2</v>
      </c>
      <c r="T76" s="51">
        <f t="shared" si="5"/>
        <v>-48</v>
      </c>
      <c r="U76" s="51">
        <f t="shared" si="5"/>
        <v>-48</v>
      </c>
      <c r="V76" s="51">
        <f t="shared" si="5"/>
        <v>-48</v>
      </c>
      <c r="W76" s="51">
        <f t="shared" si="5"/>
        <v>0</v>
      </c>
      <c r="X76" s="51">
        <f t="shared" si="5"/>
        <v>-13</v>
      </c>
      <c r="Y76" s="51">
        <f t="shared" si="5"/>
        <v>-41</v>
      </c>
      <c r="Z76" s="51">
        <f t="shared" si="5"/>
        <v>0</v>
      </c>
      <c r="AA76" s="51">
        <f t="shared" si="5"/>
        <v>0</v>
      </c>
      <c r="AB76" s="51">
        <f t="shared" si="5"/>
        <v>0</v>
      </c>
      <c r="AC76" s="52">
        <f t="shared" si="5"/>
        <v>0</v>
      </c>
    </row>
    <row r="77" spans="1:29" ht="17.25" thickTop="1" thickBot="1" x14ac:dyDescent="0.3">
      <c r="A77" s="34"/>
      <c r="B77" s="53">
        <v>45203</v>
      </c>
      <c r="C77" s="58">
        <f t="shared" si="3"/>
        <v>29.81666667</v>
      </c>
      <c r="D77" s="59">
        <f t="shared" si="4"/>
        <v>-120.83333334</v>
      </c>
      <c r="E77" s="71">
        <f t="shared" si="5"/>
        <v>0</v>
      </c>
      <c r="F77" s="51">
        <f t="shared" si="5"/>
        <v>0</v>
      </c>
      <c r="G77" s="51">
        <f t="shared" si="5"/>
        <v>-26.25</v>
      </c>
      <c r="H77" s="51">
        <f t="shared" si="2"/>
        <v>0</v>
      </c>
      <c r="I77" s="51">
        <f t="shared" si="5"/>
        <v>-35</v>
      </c>
      <c r="J77" s="51">
        <f t="shared" si="5"/>
        <v>-35</v>
      </c>
      <c r="K77" s="51">
        <f t="shared" si="5"/>
        <v>-11.66666667</v>
      </c>
      <c r="L77" s="51">
        <f t="shared" si="5"/>
        <v>0</v>
      </c>
      <c r="M77" s="51">
        <f t="shared" si="5"/>
        <v>0</v>
      </c>
      <c r="N77" s="51">
        <f t="shared" si="5"/>
        <v>0</v>
      </c>
      <c r="O77" s="51">
        <f t="shared" si="5"/>
        <v>0</v>
      </c>
      <c r="P77" s="51">
        <f t="shared" si="5"/>
        <v>0</v>
      </c>
      <c r="Q77" s="51">
        <f t="shared" si="5"/>
        <v>0</v>
      </c>
      <c r="R77" s="51">
        <f t="shared" si="5"/>
        <v>0</v>
      </c>
      <c r="S77" s="51">
        <f t="shared" si="5"/>
        <v>0</v>
      </c>
      <c r="T77" s="51">
        <f t="shared" si="5"/>
        <v>0</v>
      </c>
      <c r="U77" s="51">
        <f t="shared" si="5"/>
        <v>0</v>
      </c>
      <c r="V77" s="51">
        <f t="shared" si="5"/>
        <v>0</v>
      </c>
      <c r="W77" s="51">
        <f t="shared" si="5"/>
        <v>-12.91666667</v>
      </c>
      <c r="X77" s="51">
        <f t="shared" si="5"/>
        <v>7.81666667</v>
      </c>
      <c r="Y77" s="51">
        <f t="shared" si="5"/>
        <v>22</v>
      </c>
      <c r="Z77" s="51">
        <f t="shared" si="5"/>
        <v>0</v>
      </c>
      <c r="AA77" s="51">
        <f t="shared" si="5"/>
        <v>0</v>
      </c>
      <c r="AB77" s="51">
        <f t="shared" si="5"/>
        <v>0</v>
      </c>
      <c r="AC77" s="52">
        <f t="shared" si="5"/>
        <v>0</v>
      </c>
    </row>
    <row r="78" spans="1:29" ht="17.25" thickTop="1" thickBot="1" x14ac:dyDescent="0.3">
      <c r="A78" s="34"/>
      <c r="B78" s="53">
        <v>45204</v>
      </c>
      <c r="C78" s="58">
        <f t="shared" si="3"/>
        <v>0</v>
      </c>
      <c r="D78" s="59">
        <f t="shared" si="4"/>
        <v>-182.55</v>
      </c>
      <c r="E78" s="71">
        <f t="shared" si="5"/>
        <v>0</v>
      </c>
      <c r="F78" s="51">
        <f t="shared" si="5"/>
        <v>0</v>
      </c>
      <c r="G78" s="51">
        <f t="shared" si="5"/>
        <v>0</v>
      </c>
      <c r="H78" s="51">
        <f t="shared" si="2"/>
        <v>0</v>
      </c>
      <c r="I78" s="51">
        <f t="shared" si="5"/>
        <v>0</v>
      </c>
      <c r="J78" s="72">
        <f t="shared" si="5"/>
        <v>0</v>
      </c>
      <c r="K78" s="51">
        <f t="shared" si="5"/>
        <v>0</v>
      </c>
      <c r="L78" s="51">
        <f t="shared" si="5"/>
        <v>0</v>
      </c>
      <c r="M78" s="51">
        <f t="shared" si="5"/>
        <v>0</v>
      </c>
      <c r="N78" s="51">
        <f t="shared" si="5"/>
        <v>0</v>
      </c>
      <c r="O78" s="51">
        <f t="shared" si="5"/>
        <v>0</v>
      </c>
      <c r="P78" s="51">
        <f t="shared" si="5"/>
        <v>0</v>
      </c>
      <c r="Q78" s="51">
        <f t="shared" si="5"/>
        <v>-50</v>
      </c>
      <c r="R78" s="51">
        <f t="shared" si="5"/>
        <v>-40</v>
      </c>
      <c r="S78" s="51">
        <f t="shared" si="5"/>
        <v>-39.549999999999997</v>
      </c>
      <c r="T78" s="51">
        <f t="shared" si="5"/>
        <v>-27</v>
      </c>
      <c r="U78" s="51">
        <f t="shared" si="5"/>
        <v>-26</v>
      </c>
      <c r="V78" s="51">
        <f t="shared" si="5"/>
        <v>0</v>
      </c>
      <c r="W78" s="51">
        <f t="shared" si="5"/>
        <v>0</v>
      </c>
      <c r="X78" s="51">
        <f t="shared" si="5"/>
        <v>0</v>
      </c>
      <c r="Y78" s="51">
        <f t="shared" si="5"/>
        <v>0</v>
      </c>
      <c r="Z78" s="51">
        <f t="shared" si="5"/>
        <v>0</v>
      </c>
      <c r="AA78" s="51">
        <f t="shared" si="5"/>
        <v>0</v>
      </c>
      <c r="AB78" s="51">
        <f t="shared" si="5"/>
        <v>0</v>
      </c>
      <c r="AC78" s="52">
        <f t="shared" si="5"/>
        <v>0</v>
      </c>
    </row>
    <row r="79" spans="1:29" ht="17.25" thickTop="1" thickBot="1" x14ac:dyDescent="0.3">
      <c r="A79" s="34"/>
      <c r="B79" s="53">
        <v>45205</v>
      </c>
      <c r="C79" s="58">
        <f t="shared" si="3"/>
        <v>855.5</v>
      </c>
      <c r="D79" s="59">
        <f t="shared" si="4"/>
        <v>-696.83333334000008</v>
      </c>
      <c r="E79" s="71">
        <f t="shared" si="5"/>
        <v>0</v>
      </c>
      <c r="F79" s="51">
        <f t="shared" si="5"/>
        <v>0</v>
      </c>
      <c r="G79" s="51">
        <f t="shared" si="5"/>
        <v>0</v>
      </c>
      <c r="H79" s="51">
        <f t="shared" si="2"/>
        <v>0</v>
      </c>
      <c r="I79" s="51">
        <f t="shared" si="5"/>
        <v>23.833333329999999</v>
      </c>
      <c r="J79" s="51">
        <f t="shared" si="5"/>
        <v>163</v>
      </c>
      <c r="K79" s="51">
        <f t="shared" si="5"/>
        <v>102</v>
      </c>
      <c r="L79" s="51">
        <f t="shared" si="5"/>
        <v>63.5</v>
      </c>
      <c r="M79" s="51">
        <f t="shared" si="5"/>
        <v>98</v>
      </c>
      <c r="N79" s="51">
        <f t="shared" si="5"/>
        <v>111.56666667</v>
      </c>
      <c r="O79" s="51">
        <f t="shared" si="5"/>
        <v>120</v>
      </c>
      <c r="P79" s="51">
        <f t="shared" si="5"/>
        <v>120</v>
      </c>
      <c r="Q79" s="51">
        <f t="shared" si="5"/>
        <v>53.6</v>
      </c>
      <c r="R79" s="51">
        <f t="shared" si="5"/>
        <v>-32.666666669999998</v>
      </c>
      <c r="S79" s="51">
        <f t="shared" si="5"/>
        <v>-36.366666670000001</v>
      </c>
      <c r="T79" s="51">
        <f t="shared" si="5"/>
        <v>-87</v>
      </c>
      <c r="U79" s="51">
        <f t="shared" si="5"/>
        <v>-88</v>
      </c>
      <c r="V79" s="51">
        <f t="shared" si="5"/>
        <v>-56</v>
      </c>
      <c r="W79" s="51">
        <f t="shared" si="5"/>
        <v>-40</v>
      </c>
      <c r="X79" s="51">
        <f t="shared" si="5"/>
        <v>-30.8</v>
      </c>
      <c r="Y79" s="51">
        <f t="shared" si="5"/>
        <v>-56</v>
      </c>
      <c r="Z79" s="51">
        <f t="shared" si="5"/>
        <v>-95</v>
      </c>
      <c r="AA79" s="51">
        <f t="shared" si="5"/>
        <v>-95</v>
      </c>
      <c r="AB79" s="51">
        <f t="shared" si="5"/>
        <v>-40</v>
      </c>
      <c r="AC79" s="52">
        <f t="shared" si="5"/>
        <v>-40</v>
      </c>
    </row>
    <row r="80" spans="1:29" ht="17.25" thickTop="1" thickBot="1" x14ac:dyDescent="0.3">
      <c r="A80" s="34"/>
      <c r="B80" s="53">
        <v>45206</v>
      </c>
      <c r="C80" s="58">
        <f t="shared" si="3"/>
        <v>0</v>
      </c>
      <c r="D80" s="59">
        <f t="shared" si="4"/>
        <v>-494.01666666</v>
      </c>
      <c r="E80" s="71">
        <f t="shared" si="5"/>
        <v>-40</v>
      </c>
      <c r="F80" s="51">
        <f t="shared" si="5"/>
        <v>-35</v>
      </c>
      <c r="G80" s="51">
        <f t="shared" si="5"/>
        <v>-35</v>
      </c>
      <c r="H80" s="51">
        <f t="shared" si="2"/>
        <v>0</v>
      </c>
      <c r="I80" s="51">
        <f t="shared" si="5"/>
        <v>-35</v>
      </c>
      <c r="J80" s="51">
        <f t="shared" si="5"/>
        <v>-50</v>
      </c>
      <c r="K80" s="51">
        <f t="shared" si="5"/>
        <v>-51</v>
      </c>
      <c r="L80" s="51">
        <f t="shared" si="5"/>
        <v>-2.383333330000001</v>
      </c>
      <c r="M80" s="51">
        <f t="shared" si="5"/>
        <v>0</v>
      </c>
      <c r="N80" s="51">
        <f t="shared" si="5"/>
        <v>0</v>
      </c>
      <c r="O80" s="51">
        <f t="shared" si="5"/>
        <v>-8.0500000000000007</v>
      </c>
      <c r="P80" s="51">
        <f t="shared" si="5"/>
        <v>0</v>
      </c>
      <c r="Q80" s="51">
        <f t="shared" si="5"/>
        <v>0</v>
      </c>
      <c r="R80" s="51">
        <f t="shared" si="5"/>
        <v>0</v>
      </c>
      <c r="S80" s="51">
        <f t="shared" si="5"/>
        <v>0</v>
      </c>
      <c r="T80" s="51">
        <f t="shared" si="5"/>
        <v>-37.583333330000002</v>
      </c>
      <c r="U80" s="51">
        <f t="shared" si="5"/>
        <v>0</v>
      </c>
      <c r="V80" s="51">
        <f t="shared" si="5"/>
        <v>-28</v>
      </c>
      <c r="W80" s="51">
        <f t="shared" si="5"/>
        <v>-26</v>
      </c>
      <c r="X80" s="51">
        <f t="shared" si="5"/>
        <v>-30</v>
      </c>
      <c r="Y80" s="51">
        <f t="shared" si="5"/>
        <v>-19.333333329999999</v>
      </c>
      <c r="Z80" s="51">
        <f t="shared" si="5"/>
        <v>-40</v>
      </c>
      <c r="AA80" s="51">
        <f t="shared" si="5"/>
        <v>-40</v>
      </c>
      <c r="AB80" s="51">
        <f t="shared" si="5"/>
        <v>-16.666666670000001</v>
      </c>
      <c r="AC80" s="52">
        <f t="shared" si="5"/>
        <v>0</v>
      </c>
    </row>
    <row r="81" spans="1:29" ht="17.25" thickTop="1" thickBot="1" x14ac:dyDescent="0.3">
      <c r="A81" s="34"/>
      <c r="B81" s="53">
        <v>45207</v>
      </c>
      <c r="C81" s="58">
        <f t="shared" si="3"/>
        <v>0</v>
      </c>
      <c r="D81" s="59">
        <f t="shared" si="4"/>
        <v>-211.1</v>
      </c>
      <c r="E81" s="71">
        <f t="shared" si="5"/>
        <v>0</v>
      </c>
      <c r="F81" s="51">
        <f t="shared" si="5"/>
        <v>0</v>
      </c>
      <c r="G81" s="51">
        <f t="shared" si="5"/>
        <v>0</v>
      </c>
      <c r="H81" s="51">
        <f t="shared" si="2"/>
        <v>0</v>
      </c>
      <c r="I81" s="51">
        <f t="shared" si="5"/>
        <v>0</v>
      </c>
      <c r="J81" s="51">
        <f t="shared" si="5"/>
        <v>0</v>
      </c>
      <c r="K81" s="51">
        <f t="shared" si="5"/>
        <v>0</v>
      </c>
      <c r="L81" s="51">
        <f t="shared" si="5"/>
        <v>0</v>
      </c>
      <c r="M81" s="51">
        <f t="shared" si="5"/>
        <v>0</v>
      </c>
      <c r="N81" s="51">
        <f t="shared" si="5"/>
        <v>0</v>
      </c>
      <c r="O81" s="51">
        <f t="shared" si="5"/>
        <v>0</v>
      </c>
      <c r="P81" s="51">
        <f t="shared" si="5"/>
        <v>0</v>
      </c>
      <c r="Q81" s="51">
        <f t="shared" si="5"/>
        <v>0</v>
      </c>
      <c r="R81" s="51">
        <f t="shared" si="5"/>
        <v>0</v>
      </c>
      <c r="S81" s="51">
        <f t="shared" si="5"/>
        <v>0</v>
      </c>
      <c r="T81" s="51">
        <f t="shared" si="5"/>
        <v>-15</v>
      </c>
      <c r="U81" s="51">
        <f t="shared" si="5"/>
        <v>-35</v>
      </c>
      <c r="V81" s="51">
        <f t="shared" si="5"/>
        <v>-17.100000000000001</v>
      </c>
      <c r="W81" s="51">
        <f t="shared" si="5"/>
        <v>0</v>
      </c>
      <c r="X81" s="51">
        <f t="shared" si="5"/>
        <v>-24</v>
      </c>
      <c r="Y81" s="51">
        <f t="shared" si="5"/>
        <v>-40</v>
      </c>
      <c r="Z81" s="51">
        <f t="shared" si="5"/>
        <v>-40</v>
      </c>
      <c r="AA81" s="51">
        <f t="shared" si="5"/>
        <v>-40</v>
      </c>
      <c r="AB81" s="51">
        <f t="shared" si="5"/>
        <v>0</v>
      </c>
      <c r="AC81" s="52">
        <f t="shared" si="5"/>
        <v>0</v>
      </c>
    </row>
    <row r="82" spans="1:29" ht="17.25" thickTop="1" thickBot="1" x14ac:dyDescent="0.3">
      <c r="A82" s="34"/>
      <c r="B82" s="53">
        <v>45208</v>
      </c>
      <c r="C82" s="58">
        <f t="shared" si="3"/>
        <v>73.233333329999994</v>
      </c>
      <c r="D82" s="59">
        <f t="shared" si="4"/>
        <v>-424.46666667</v>
      </c>
      <c r="E82" s="71">
        <f t="shared" si="5"/>
        <v>0</v>
      </c>
      <c r="F82" s="51">
        <f t="shared" si="5"/>
        <v>0</v>
      </c>
      <c r="G82" s="51">
        <f t="shared" si="5"/>
        <v>0</v>
      </c>
      <c r="H82" s="51">
        <f t="shared" si="2"/>
        <v>0</v>
      </c>
      <c r="I82" s="51">
        <f t="shared" si="5"/>
        <v>-14</v>
      </c>
      <c r="J82" s="51">
        <f t="shared" si="5"/>
        <v>-35</v>
      </c>
      <c r="K82" s="51">
        <f t="shared" si="5"/>
        <v>-40</v>
      </c>
      <c r="L82" s="51">
        <f t="shared" si="5"/>
        <v>-12.66666667</v>
      </c>
      <c r="M82" s="51">
        <f t="shared" si="5"/>
        <v>0</v>
      </c>
      <c r="N82" s="51">
        <f t="shared" si="5"/>
        <v>14</v>
      </c>
      <c r="O82" s="51">
        <f t="shared" si="5"/>
        <v>42</v>
      </c>
      <c r="P82" s="51">
        <f t="shared" si="5"/>
        <v>-27.8</v>
      </c>
      <c r="Q82" s="51">
        <f t="shared" si="5"/>
        <v>-61</v>
      </c>
      <c r="R82" s="51">
        <f t="shared" si="5"/>
        <v>-60</v>
      </c>
      <c r="S82" s="51">
        <f t="shared" si="5"/>
        <v>-60</v>
      </c>
      <c r="T82" s="51">
        <f t="shared" si="5"/>
        <v>-40</v>
      </c>
      <c r="U82" s="51">
        <f t="shared" si="5"/>
        <v>-40</v>
      </c>
      <c r="V82" s="51">
        <f t="shared" si="5"/>
        <v>-34</v>
      </c>
      <c r="W82" s="51">
        <f t="shared" si="5"/>
        <v>0</v>
      </c>
      <c r="X82" s="51">
        <f t="shared" si="5"/>
        <v>0</v>
      </c>
      <c r="Y82" s="51">
        <f t="shared" si="5"/>
        <v>0</v>
      </c>
      <c r="Z82" s="51">
        <f t="shared" si="5"/>
        <v>0</v>
      </c>
      <c r="AA82" s="51">
        <f t="shared" si="5"/>
        <v>0</v>
      </c>
      <c r="AB82" s="51">
        <f t="shared" si="5"/>
        <v>0</v>
      </c>
      <c r="AC82" s="52">
        <f t="shared" si="5"/>
        <v>17.233333330000001</v>
      </c>
    </row>
    <row r="83" spans="1:29" ht="17.25" thickTop="1" thickBot="1" x14ac:dyDescent="0.3">
      <c r="A83" s="34"/>
      <c r="B83" s="53">
        <v>45209</v>
      </c>
      <c r="C83" s="58">
        <f t="shared" si="3"/>
        <v>27.4</v>
      </c>
      <c r="D83" s="59">
        <f t="shared" si="4"/>
        <v>-48.666666669999998</v>
      </c>
      <c r="E83" s="71">
        <f t="shared" si="5"/>
        <v>0</v>
      </c>
      <c r="F83" s="51">
        <f t="shared" si="5"/>
        <v>0</v>
      </c>
      <c r="G83" s="51">
        <f t="shared" si="5"/>
        <v>0</v>
      </c>
      <c r="H83" s="51">
        <f t="shared" si="2"/>
        <v>0</v>
      </c>
      <c r="I83" s="51">
        <f t="shared" si="5"/>
        <v>0</v>
      </c>
      <c r="J83" s="51">
        <f t="shared" si="5"/>
        <v>0</v>
      </c>
      <c r="K83" s="51">
        <f t="shared" si="5"/>
        <v>0</v>
      </c>
      <c r="L83" s="51">
        <f t="shared" si="5"/>
        <v>0</v>
      </c>
      <c r="M83" s="51">
        <f t="shared" si="5"/>
        <v>0</v>
      </c>
      <c r="N83" s="51">
        <f t="shared" si="5"/>
        <v>0</v>
      </c>
      <c r="O83" s="51">
        <f t="shared" si="5"/>
        <v>0</v>
      </c>
      <c r="P83" s="51">
        <f t="shared" si="5"/>
        <v>0</v>
      </c>
      <c r="Q83" s="51">
        <f t="shared" si="5"/>
        <v>27.4</v>
      </c>
      <c r="R83" s="51">
        <f t="shared" si="5"/>
        <v>0</v>
      </c>
      <c r="S83" s="51">
        <f t="shared" si="5"/>
        <v>0</v>
      </c>
      <c r="T83" s="51">
        <f t="shared" si="5"/>
        <v>0</v>
      </c>
      <c r="U83" s="51">
        <f t="shared" si="5"/>
        <v>0</v>
      </c>
      <c r="V83" s="51">
        <f t="shared" si="5"/>
        <v>0</v>
      </c>
      <c r="W83" s="51">
        <f t="shared" si="5"/>
        <v>0</v>
      </c>
      <c r="X83" s="51">
        <f t="shared" si="5"/>
        <v>0</v>
      </c>
      <c r="Y83" s="51">
        <f t="shared" si="5"/>
        <v>0</v>
      </c>
      <c r="Z83" s="51">
        <f t="shared" si="5"/>
        <v>0</v>
      </c>
      <c r="AA83" s="51">
        <f t="shared" si="5"/>
        <v>0</v>
      </c>
      <c r="AB83" s="51">
        <f t="shared" si="5"/>
        <v>-24.666666670000001</v>
      </c>
      <c r="AC83" s="52">
        <f t="shared" si="5"/>
        <v>-24</v>
      </c>
    </row>
    <row r="84" spans="1:29" ht="17.25" thickTop="1" thickBot="1" x14ac:dyDescent="0.3">
      <c r="A84" s="34"/>
      <c r="B84" s="53">
        <v>45210</v>
      </c>
      <c r="C84" s="58">
        <f t="shared" si="3"/>
        <v>133.76666667000001</v>
      </c>
      <c r="D84" s="59">
        <f t="shared" si="4"/>
        <v>-86</v>
      </c>
      <c r="E84" s="71">
        <f t="shared" si="5"/>
        <v>0</v>
      </c>
      <c r="F84" s="51">
        <f t="shared" si="5"/>
        <v>0</v>
      </c>
      <c r="G84" s="51">
        <f t="shared" si="5"/>
        <v>0</v>
      </c>
      <c r="H84" s="51">
        <f t="shared" si="2"/>
        <v>0</v>
      </c>
      <c r="I84" s="51">
        <f t="shared" si="5"/>
        <v>0</v>
      </c>
      <c r="J84" s="51">
        <f t="shared" si="5"/>
        <v>0</v>
      </c>
      <c r="K84" s="51">
        <f t="shared" si="5"/>
        <v>0</v>
      </c>
      <c r="L84" s="51">
        <f t="shared" si="5"/>
        <v>0</v>
      </c>
      <c r="M84" s="51">
        <f t="shared" si="5"/>
        <v>0</v>
      </c>
      <c r="N84" s="51">
        <f t="shared" si="5"/>
        <v>0</v>
      </c>
      <c r="O84" s="51">
        <f t="shared" si="5"/>
        <v>35.466666670000002</v>
      </c>
      <c r="P84" s="51">
        <f t="shared" si="5"/>
        <v>54.3</v>
      </c>
      <c r="Q84" s="51">
        <f t="shared" si="5"/>
        <v>22</v>
      </c>
      <c r="R84" s="51">
        <f t="shared" si="5"/>
        <v>22</v>
      </c>
      <c r="S84" s="51">
        <f t="shared" si="5"/>
        <v>0</v>
      </c>
      <c r="T84" s="51">
        <f t="shared" si="5"/>
        <v>-26</v>
      </c>
      <c r="U84" s="51">
        <f t="shared" si="5"/>
        <v>-40</v>
      </c>
      <c r="V84" s="51">
        <f t="shared" si="5"/>
        <v>-20</v>
      </c>
      <c r="W84" s="51">
        <f t="shared" si="5"/>
        <v>0</v>
      </c>
      <c r="X84" s="51">
        <f t="shared" si="5"/>
        <v>0</v>
      </c>
      <c r="Y84" s="51">
        <f t="shared" si="5"/>
        <v>0</v>
      </c>
      <c r="Z84" s="51">
        <f t="shared" si="5"/>
        <v>0</v>
      </c>
      <c r="AA84" s="51">
        <f t="shared" si="5"/>
        <v>0</v>
      </c>
      <c r="AB84" s="51">
        <f t="shared" si="5"/>
        <v>0</v>
      </c>
      <c r="AC84" s="52">
        <f t="shared" si="5"/>
        <v>0</v>
      </c>
    </row>
    <row r="85" spans="1:29" ht="17.25" thickTop="1" thickBot="1" x14ac:dyDescent="0.3">
      <c r="A85" s="34"/>
      <c r="B85" s="53">
        <v>45211</v>
      </c>
      <c r="C85" s="58">
        <f t="shared" si="3"/>
        <v>403.44999998999998</v>
      </c>
      <c r="D85" s="59">
        <f t="shared" si="4"/>
        <v>0</v>
      </c>
      <c r="E85" s="71">
        <f t="shared" si="5"/>
        <v>24.583333329999999</v>
      </c>
      <c r="F85" s="51">
        <f t="shared" si="5"/>
        <v>0</v>
      </c>
      <c r="G85" s="51">
        <f t="shared" si="5"/>
        <v>0</v>
      </c>
      <c r="H85" s="51">
        <f t="shared" si="2"/>
        <v>0</v>
      </c>
      <c r="I85" s="51">
        <f t="shared" si="5"/>
        <v>0</v>
      </c>
      <c r="J85" s="51">
        <f t="shared" si="5"/>
        <v>0</v>
      </c>
      <c r="K85" s="51">
        <f t="shared" si="5"/>
        <v>5.8333333300000003</v>
      </c>
      <c r="L85" s="51">
        <f t="shared" si="5"/>
        <v>0</v>
      </c>
      <c r="M85" s="51">
        <f t="shared" si="5"/>
        <v>0</v>
      </c>
      <c r="N85" s="51">
        <f t="shared" si="5"/>
        <v>36.4</v>
      </c>
      <c r="O85" s="51">
        <f t="shared" si="5"/>
        <v>56</v>
      </c>
      <c r="P85" s="51">
        <f t="shared" si="5"/>
        <v>15.883333329999999</v>
      </c>
      <c r="Q85" s="51">
        <f t="shared" si="5"/>
        <v>25</v>
      </c>
      <c r="R85" s="51">
        <f t="shared" si="5"/>
        <v>33.049999999999997</v>
      </c>
      <c r="S85" s="51">
        <f t="shared" si="5"/>
        <v>25</v>
      </c>
      <c r="T85" s="51">
        <f t="shared" si="5"/>
        <v>0</v>
      </c>
      <c r="U85" s="51">
        <f t="shared" ref="U85:AC85" si="6">U15+U50</f>
        <v>0</v>
      </c>
      <c r="V85" s="51">
        <f t="shared" si="6"/>
        <v>0</v>
      </c>
      <c r="W85" s="51">
        <f t="shared" si="6"/>
        <v>0</v>
      </c>
      <c r="X85" s="51">
        <f t="shared" si="6"/>
        <v>7.3333333300000003</v>
      </c>
      <c r="Y85" s="51">
        <f t="shared" si="6"/>
        <v>0</v>
      </c>
      <c r="Z85" s="51">
        <f t="shared" si="6"/>
        <v>56</v>
      </c>
      <c r="AA85" s="51">
        <f t="shared" si="6"/>
        <v>16.8</v>
      </c>
      <c r="AB85" s="51">
        <f t="shared" si="6"/>
        <v>0</v>
      </c>
      <c r="AC85" s="52">
        <f t="shared" si="6"/>
        <v>101.56666667</v>
      </c>
    </row>
    <row r="86" spans="1:29" ht="17.25" thickTop="1" thickBot="1" x14ac:dyDescent="0.3">
      <c r="A86" s="34"/>
      <c r="B86" s="53">
        <v>45212</v>
      </c>
      <c r="C86" s="58">
        <f t="shared" si="3"/>
        <v>79.816666670000004</v>
      </c>
      <c r="D86" s="59">
        <f t="shared" si="4"/>
        <v>-61.416666660000004</v>
      </c>
      <c r="E86" s="71">
        <f t="shared" ref="E86:AC96" si="7">E16+E51</f>
        <v>0</v>
      </c>
      <c r="F86" s="51">
        <f t="shared" si="7"/>
        <v>0</v>
      </c>
      <c r="G86" s="51">
        <f t="shared" si="7"/>
        <v>0</v>
      </c>
      <c r="H86" s="51">
        <f t="shared" si="2"/>
        <v>0</v>
      </c>
      <c r="I86" s="51">
        <f t="shared" si="7"/>
        <v>0</v>
      </c>
      <c r="J86" s="51">
        <f t="shared" si="7"/>
        <v>0</v>
      </c>
      <c r="K86" s="51">
        <f t="shared" si="7"/>
        <v>0</v>
      </c>
      <c r="L86" s="51">
        <f t="shared" si="7"/>
        <v>-0.75</v>
      </c>
      <c r="M86" s="51">
        <f t="shared" si="7"/>
        <v>0</v>
      </c>
      <c r="N86" s="51">
        <f t="shared" si="7"/>
        <v>0</v>
      </c>
      <c r="O86" s="51">
        <f t="shared" si="7"/>
        <v>0</v>
      </c>
      <c r="P86" s="51">
        <f t="shared" si="7"/>
        <v>0</v>
      </c>
      <c r="Q86" s="51">
        <f t="shared" si="7"/>
        <v>0</v>
      </c>
      <c r="R86" s="51">
        <f t="shared" si="7"/>
        <v>0</v>
      </c>
      <c r="S86" s="51">
        <f t="shared" si="7"/>
        <v>0</v>
      </c>
      <c r="T86" s="51">
        <f t="shared" si="7"/>
        <v>0</v>
      </c>
      <c r="U86" s="51">
        <f t="shared" si="7"/>
        <v>-23.333333329999999</v>
      </c>
      <c r="V86" s="51">
        <f t="shared" si="7"/>
        <v>-37.333333330000002</v>
      </c>
      <c r="W86" s="51">
        <f t="shared" si="7"/>
        <v>0</v>
      </c>
      <c r="X86" s="51">
        <f t="shared" si="7"/>
        <v>9.1666666699999997</v>
      </c>
      <c r="Y86" s="51">
        <f t="shared" si="7"/>
        <v>52</v>
      </c>
      <c r="Z86" s="51">
        <f t="shared" si="7"/>
        <v>9.1166666700000007</v>
      </c>
      <c r="AA86" s="51">
        <f t="shared" si="7"/>
        <v>0</v>
      </c>
      <c r="AB86" s="51">
        <f t="shared" si="7"/>
        <v>9.5333333299999996</v>
      </c>
      <c r="AC86" s="52">
        <f t="shared" si="7"/>
        <v>0</v>
      </c>
    </row>
    <row r="87" spans="1:29" ht="17.25" thickTop="1" thickBot="1" x14ac:dyDescent="0.3">
      <c r="A87" s="34"/>
      <c r="B87" s="53">
        <v>45213</v>
      </c>
      <c r="C87" s="58">
        <f t="shared" si="3"/>
        <v>0</v>
      </c>
      <c r="D87" s="59">
        <f t="shared" si="4"/>
        <v>-142.93333332999998</v>
      </c>
      <c r="E87" s="50">
        <f t="shared" si="7"/>
        <v>0</v>
      </c>
      <c r="F87" s="51">
        <f t="shared" si="7"/>
        <v>0</v>
      </c>
      <c r="G87" s="51">
        <f t="shared" si="7"/>
        <v>0</v>
      </c>
      <c r="H87" s="51">
        <f t="shared" si="2"/>
        <v>0</v>
      </c>
      <c r="I87" s="51">
        <f t="shared" si="7"/>
        <v>0</v>
      </c>
      <c r="J87" s="51">
        <f t="shared" si="7"/>
        <v>0</v>
      </c>
      <c r="K87" s="51">
        <f t="shared" si="7"/>
        <v>0</v>
      </c>
      <c r="L87" s="51">
        <f t="shared" si="7"/>
        <v>0</v>
      </c>
      <c r="M87" s="51">
        <f t="shared" si="7"/>
        <v>0</v>
      </c>
      <c r="N87" s="51">
        <f t="shared" si="7"/>
        <v>0</v>
      </c>
      <c r="O87" s="51">
        <f t="shared" si="7"/>
        <v>0</v>
      </c>
      <c r="P87" s="51">
        <f t="shared" si="7"/>
        <v>0</v>
      </c>
      <c r="Q87" s="51">
        <f t="shared" si="7"/>
        <v>0</v>
      </c>
      <c r="R87" s="51">
        <f t="shared" si="7"/>
        <v>0</v>
      </c>
      <c r="S87" s="51">
        <f t="shared" si="7"/>
        <v>0</v>
      </c>
      <c r="T87" s="51">
        <f t="shared" si="7"/>
        <v>0</v>
      </c>
      <c r="U87" s="51">
        <f t="shared" si="7"/>
        <v>0</v>
      </c>
      <c r="V87" s="51">
        <f t="shared" si="7"/>
        <v>0</v>
      </c>
      <c r="W87" s="51">
        <f t="shared" si="7"/>
        <v>0</v>
      </c>
      <c r="X87" s="51">
        <f t="shared" si="7"/>
        <v>0</v>
      </c>
      <c r="Y87" s="51">
        <f t="shared" si="7"/>
        <v>-6.93333333</v>
      </c>
      <c r="Z87" s="51">
        <f t="shared" si="7"/>
        <v>-40</v>
      </c>
      <c r="AA87" s="51">
        <f t="shared" si="7"/>
        <v>-40</v>
      </c>
      <c r="AB87" s="51">
        <f t="shared" si="7"/>
        <v>-16</v>
      </c>
      <c r="AC87" s="52">
        <f t="shared" si="7"/>
        <v>-40</v>
      </c>
    </row>
    <row r="88" spans="1:29" ht="17.25" thickTop="1" thickBot="1" x14ac:dyDescent="0.3">
      <c r="A88" s="34"/>
      <c r="B88" s="53">
        <v>45214</v>
      </c>
      <c r="C88" s="58">
        <f t="shared" si="3"/>
        <v>25.5</v>
      </c>
      <c r="D88" s="59">
        <f t="shared" si="4"/>
        <v>-63.6</v>
      </c>
      <c r="E88" s="71">
        <f t="shared" si="7"/>
        <v>0</v>
      </c>
      <c r="F88" s="51">
        <f t="shared" si="7"/>
        <v>0</v>
      </c>
      <c r="G88" s="51">
        <f t="shared" si="7"/>
        <v>0</v>
      </c>
      <c r="H88" s="51">
        <f t="shared" si="2"/>
        <v>0</v>
      </c>
      <c r="I88" s="51">
        <f t="shared" si="7"/>
        <v>0</v>
      </c>
      <c r="J88" s="51">
        <f t="shared" si="7"/>
        <v>0</v>
      </c>
      <c r="K88" s="51">
        <f t="shared" si="7"/>
        <v>-16</v>
      </c>
      <c r="L88" s="51">
        <f t="shared" si="7"/>
        <v>-8</v>
      </c>
      <c r="M88" s="51">
        <f t="shared" si="7"/>
        <v>0</v>
      </c>
      <c r="N88" s="51">
        <f t="shared" si="7"/>
        <v>0</v>
      </c>
      <c r="O88" s="51">
        <f t="shared" si="7"/>
        <v>0</v>
      </c>
      <c r="P88" s="51">
        <f t="shared" si="7"/>
        <v>0</v>
      </c>
      <c r="Q88" s="51">
        <f t="shared" si="7"/>
        <v>0</v>
      </c>
      <c r="R88" s="51">
        <f t="shared" si="7"/>
        <v>0</v>
      </c>
      <c r="S88" s="51">
        <f t="shared" si="7"/>
        <v>0</v>
      </c>
      <c r="T88" s="51">
        <f t="shared" si="7"/>
        <v>0</v>
      </c>
      <c r="U88" s="51">
        <f t="shared" si="7"/>
        <v>-39.6</v>
      </c>
      <c r="V88" s="51">
        <f t="shared" si="7"/>
        <v>0</v>
      </c>
      <c r="W88" s="51">
        <f t="shared" si="7"/>
        <v>0</v>
      </c>
      <c r="X88" s="51">
        <f t="shared" si="7"/>
        <v>0</v>
      </c>
      <c r="Y88" s="51">
        <f t="shared" si="7"/>
        <v>0</v>
      </c>
      <c r="Z88" s="51">
        <f t="shared" si="7"/>
        <v>0</v>
      </c>
      <c r="AA88" s="51">
        <f t="shared" si="7"/>
        <v>0</v>
      </c>
      <c r="AB88" s="51">
        <f t="shared" si="7"/>
        <v>0</v>
      </c>
      <c r="AC88" s="52">
        <f t="shared" si="7"/>
        <v>25.5</v>
      </c>
    </row>
    <row r="89" spans="1:29" ht="17.25" thickTop="1" thickBot="1" x14ac:dyDescent="0.3">
      <c r="A89" s="34"/>
      <c r="B89" s="53">
        <v>45215</v>
      </c>
      <c r="C89" s="58">
        <f t="shared" si="3"/>
        <v>450.98333332999999</v>
      </c>
      <c r="D89" s="59">
        <f t="shared" si="4"/>
        <v>-509.88333333000003</v>
      </c>
      <c r="E89" s="71">
        <f t="shared" si="7"/>
        <v>27.05</v>
      </c>
      <c r="F89" s="51">
        <f t="shared" si="7"/>
        <v>-1.4333333300000004</v>
      </c>
      <c r="G89" s="51">
        <f t="shared" si="7"/>
        <v>-48.433333330000004</v>
      </c>
      <c r="H89" s="51">
        <f t="shared" si="2"/>
        <v>0</v>
      </c>
      <c r="I89" s="51">
        <f t="shared" si="7"/>
        <v>-40</v>
      </c>
      <c r="J89" s="51">
        <f t="shared" si="7"/>
        <v>-40</v>
      </c>
      <c r="K89" s="51">
        <f t="shared" si="7"/>
        <v>-24.666666670000001</v>
      </c>
      <c r="L89" s="51">
        <f t="shared" si="7"/>
        <v>0</v>
      </c>
      <c r="M89" s="51">
        <f t="shared" si="7"/>
        <v>27.716666669999999</v>
      </c>
      <c r="N89" s="51">
        <f t="shared" si="7"/>
        <v>47.55</v>
      </c>
      <c r="O89" s="51">
        <f t="shared" si="7"/>
        <v>84</v>
      </c>
      <c r="P89" s="51">
        <f t="shared" si="7"/>
        <v>28.633333329999999</v>
      </c>
      <c r="Q89" s="51">
        <f t="shared" si="7"/>
        <v>-57.8</v>
      </c>
      <c r="R89" s="51">
        <f t="shared" si="7"/>
        <v>-63</v>
      </c>
      <c r="S89" s="51">
        <f t="shared" si="7"/>
        <v>-63</v>
      </c>
      <c r="T89" s="51">
        <f t="shared" si="7"/>
        <v>-63</v>
      </c>
      <c r="U89" s="51">
        <f t="shared" si="7"/>
        <v>-79.216666669999995</v>
      </c>
      <c r="V89" s="51">
        <f t="shared" si="7"/>
        <v>-29.333333329999999</v>
      </c>
      <c r="W89" s="51">
        <f t="shared" si="7"/>
        <v>0</v>
      </c>
      <c r="X89" s="51">
        <f t="shared" si="7"/>
        <v>15.03333333</v>
      </c>
      <c r="Y89" s="51">
        <f t="shared" si="7"/>
        <v>41</v>
      </c>
      <c r="Z89" s="51">
        <f t="shared" si="7"/>
        <v>41</v>
      </c>
      <c r="AA89" s="51">
        <f t="shared" si="7"/>
        <v>41</v>
      </c>
      <c r="AB89" s="51">
        <f t="shared" si="7"/>
        <v>41</v>
      </c>
      <c r="AC89" s="52">
        <f t="shared" si="7"/>
        <v>57</v>
      </c>
    </row>
    <row r="90" spans="1:29" ht="17.25" thickTop="1" thickBot="1" x14ac:dyDescent="0.3">
      <c r="A90" s="34"/>
      <c r="B90" s="53">
        <v>45216</v>
      </c>
      <c r="C90" s="58">
        <f t="shared" si="3"/>
        <v>1055.1333333299999</v>
      </c>
      <c r="D90" s="59">
        <f t="shared" si="4"/>
        <v>0</v>
      </c>
      <c r="E90" s="71">
        <f t="shared" si="7"/>
        <v>27.2</v>
      </c>
      <c r="F90" s="51">
        <f t="shared" si="7"/>
        <v>0</v>
      </c>
      <c r="G90" s="51">
        <f t="shared" si="7"/>
        <v>0</v>
      </c>
      <c r="H90" s="51">
        <f t="shared" si="7"/>
        <v>0</v>
      </c>
      <c r="I90" s="51">
        <f t="shared" si="7"/>
        <v>0</v>
      </c>
      <c r="J90" s="51">
        <f t="shared" si="7"/>
        <v>0</v>
      </c>
      <c r="K90" s="51">
        <f t="shared" si="7"/>
        <v>0</v>
      </c>
      <c r="L90" s="51">
        <f t="shared" si="7"/>
        <v>0</v>
      </c>
      <c r="M90" s="51">
        <f t="shared" si="7"/>
        <v>23.333333329999999</v>
      </c>
      <c r="N90" s="51">
        <f t="shared" si="7"/>
        <v>23.916666670000001</v>
      </c>
      <c r="O90" s="51">
        <f t="shared" si="7"/>
        <v>48.7</v>
      </c>
      <c r="P90" s="51">
        <f t="shared" si="7"/>
        <v>50.85</v>
      </c>
      <c r="Q90" s="51">
        <f t="shared" si="7"/>
        <v>56</v>
      </c>
      <c r="R90" s="51">
        <f t="shared" si="7"/>
        <v>77</v>
      </c>
      <c r="S90" s="51">
        <f t="shared" si="7"/>
        <v>101</v>
      </c>
      <c r="T90" s="51">
        <f t="shared" si="7"/>
        <v>120.66666667</v>
      </c>
      <c r="U90" s="51">
        <f t="shared" si="7"/>
        <v>122.33333333</v>
      </c>
      <c r="V90" s="51">
        <f t="shared" si="7"/>
        <v>101</v>
      </c>
      <c r="W90" s="51">
        <f t="shared" si="7"/>
        <v>101</v>
      </c>
      <c r="X90" s="51">
        <f t="shared" si="7"/>
        <v>62</v>
      </c>
      <c r="Y90" s="51">
        <f t="shared" si="7"/>
        <v>62</v>
      </c>
      <c r="Z90" s="51">
        <f t="shared" si="7"/>
        <v>62</v>
      </c>
      <c r="AA90" s="51">
        <f t="shared" si="7"/>
        <v>16.133333329999999</v>
      </c>
      <c r="AB90" s="51">
        <f t="shared" si="7"/>
        <v>0</v>
      </c>
      <c r="AC90" s="52">
        <f t="shared" si="7"/>
        <v>0</v>
      </c>
    </row>
    <row r="91" spans="1:29" ht="17.25" thickTop="1" thickBot="1" x14ac:dyDescent="0.3">
      <c r="A91" s="34"/>
      <c r="B91" s="53">
        <v>45217</v>
      </c>
      <c r="C91" s="58">
        <f t="shared" si="3"/>
        <v>716.73333333999994</v>
      </c>
      <c r="D91" s="59">
        <f t="shared" si="4"/>
        <v>-56.666666660000004</v>
      </c>
      <c r="E91" s="71">
        <f t="shared" si="7"/>
        <v>0</v>
      </c>
      <c r="F91" s="51">
        <f t="shared" si="7"/>
        <v>0</v>
      </c>
      <c r="G91" s="51">
        <f t="shared" si="7"/>
        <v>0</v>
      </c>
      <c r="H91" s="51">
        <f t="shared" si="7"/>
        <v>0</v>
      </c>
      <c r="I91" s="51">
        <f t="shared" si="7"/>
        <v>0</v>
      </c>
      <c r="J91" s="51">
        <f t="shared" si="7"/>
        <v>-19.333333329999999</v>
      </c>
      <c r="K91" s="51">
        <f t="shared" si="7"/>
        <v>-20</v>
      </c>
      <c r="L91" s="51">
        <f t="shared" si="7"/>
        <v>-17.333333329999999</v>
      </c>
      <c r="M91" s="51">
        <f t="shared" si="7"/>
        <v>0</v>
      </c>
      <c r="N91" s="51">
        <f t="shared" si="7"/>
        <v>0</v>
      </c>
      <c r="O91" s="51">
        <f t="shared" si="7"/>
        <v>13.766666669999999</v>
      </c>
      <c r="P91" s="51">
        <f t="shared" si="7"/>
        <v>51</v>
      </c>
      <c r="Q91" s="51">
        <f t="shared" si="7"/>
        <v>36</v>
      </c>
      <c r="R91" s="51">
        <f t="shared" si="7"/>
        <v>38</v>
      </c>
      <c r="S91" s="51">
        <f t="shared" si="7"/>
        <v>38</v>
      </c>
      <c r="T91" s="51">
        <f t="shared" si="7"/>
        <v>80.3</v>
      </c>
      <c r="U91" s="51">
        <f t="shared" si="7"/>
        <v>90</v>
      </c>
      <c r="V91" s="51">
        <f t="shared" si="7"/>
        <v>79</v>
      </c>
      <c r="W91" s="51">
        <f t="shared" si="7"/>
        <v>64</v>
      </c>
      <c r="X91" s="51">
        <f t="shared" si="7"/>
        <v>41</v>
      </c>
      <c r="Y91" s="51">
        <f t="shared" si="7"/>
        <v>41</v>
      </c>
      <c r="Z91" s="51">
        <f t="shared" si="7"/>
        <v>41</v>
      </c>
      <c r="AA91" s="51">
        <f t="shared" si="7"/>
        <v>41</v>
      </c>
      <c r="AB91" s="51">
        <f t="shared" si="7"/>
        <v>22.55</v>
      </c>
      <c r="AC91" s="52">
        <f t="shared" si="7"/>
        <v>40.116666670000001</v>
      </c>
    </row>
    <row r="92" spans="1:29" ht="17.25" thickTop="1" thickBot="1" x14ac:dyDescent="0.3">
      <c r="A92" s="34"/>
      <c r="B92" s="53">
        <v>45218</v>
      </c>
      <c r="C92" s="58">
        <f t="shared" si="3"/>
        <v>0</v>
      </c>
      <c r="D92" s="59">
        <f t="shared" si="4"/>
        <v>-622.75</v>
      </c>
      <c r="E92" s="71">
        <f t="shared" si="7"/>
        <v>0</v>
      </c>
      <c r="F92" s="51">
        <f t="shared" si="7"/>
        <v>0</v>
      </c>
      <c r="G92" s="51">
        <f t="shared" si="7"/>
        <v>0</v>
      </c>
      <c r="H92" s="51">
        <f t="shared" si="7"/>
        <v>0</v>
      </c>
      <c r="I92" s="51">
        <f t="shared" si="7"/>
        <v>0</v>
      </c>
      <c r="J92" s="51">
        <f t="shared" si="7"/>
        <v>0</v>
      </c>
      <c r="K92" s="51">
        <f t="shared" si="7"/>
        <v>-60</v>
      </c>
      <c r="L92" s="51">
        <f t="shared" si="7"/>
        <v>-64</v>
      </c>
      <c r="M92" s="51">
        <f t="shared" si="7"/>
        <v>-51.166666669999998</v>
      </c>
      <c r="N92" s="51">
        <f t="shared" si="7"/>
        <v>-57.6</v>
      </c>
      <c r="O92" s="51">
        <f t="shared" si="7"/>
        <v>-84</v>
      </c>
      <c r="P92" s="51">
        <f t="shared" si="7"/>
        <v>-44.983333330000001</v>
      </c>
      <c r="Q92" s="51">
        <f t="shared" si="7"/>
        <v>-63</v>
      </c>
      <c r="R92" s="51">
        <f t="shared" si="7"/>
        <v>-63</v>
      </c>
      <c r="S92" s="51">
        <f t="shared" si="7"/>
        <v>-63</v>
      </c>
      <c r="T92" s="51">
        <f t="shared" si="7"/>
        <v>-40</v>
      </c>
      <c r="U92" s="51">
        <f t="shared" si="7"/>
        <v>-32</v>
      </c>
      <c r="V92" s="51">
        <f t="shared" si="7"/>
        <v>0</v>
      </c>
      <c r="W92" s="51">
        <f t="shared" si="7"/>
        <v>0</v>
      </c>
      <c r="X92" s="51">
        <f t="shared" si="7"/>
        <v>0</v>
      </c>
      <c r="Y92" s="51">
        <f t="shared" si="7"/>
        <v>0</v>
      </c>
      <c r="Z92" s="51">
        <f t="shared" si="7"/>
        <v>0</v>
      </c>
      <c r="AA92" s="51">
        <f t="shared" si="7"/>
        <v>0</v>
      </c>
      <c r="AB92" s="51">
        <f t="shared" si="7"/>
        <v>0</v>
      </c>
      <c r="AC92" s="52">
        <f t="shared" si="7"/>
        <v>0</v>
      </c>
    </row>
    <row r="93" spans="1:29" ht="17.25" thickTop="1" thickBot="1" x14ac:dyDescent="0.3">
      <c r="A93" s="34"/>
      <c r="B93" s="53">
        <v>45219</v>
      </c>
      <c r="C93" s="58">
        <f t="shared" si="3"/>
        <v>0</v>
      </c>
      <c r="D93" s="59">
        <f t="shared" si="4"/>
        <v>-1154.9499999999998</v>
      </c>
      <c r="E93" s="71">
        <f t="shared" si="7"/>
        <v>-15.33333333</v>
      </c>
      <c r="F93" s="51">
        <f t="shared" si="7"/>
        <v>-40</v>
      </c>
      <c r="G93" s="51">
        <f t="shared" si="7"/>
        <v>-40</v>
      </c>
      <c r="H93" s="51">
        <f t="shared" si="7"/>
        <v>0</v>
      </c>
      <c r="I93" s="51">
        <f t="shared" si="7"/>
        <v>-40</v>
      </c>
      <c r="J93" s="51">
        <f t="shared" si="7"/>
        <v>-40</v>
      </c>
      <c r="K93" s="51">
        <f t="shared" si="7"/>
        <v>-40</v>
      </c>
      <c r="L93" s="51">
        <f t="shared" si="7"/>
        <v>-40</v>
      </c>
      <c r="M93" s="51">
        <f t="shared" si="7"/>
        <v>-40</v>
      </c>
      <c r="N93" s="51">
        <f t="shared" si="7"/>
        <v>-40</v>
      </c>
      <c r="O93" s="51">
        <f t="shared" si="7"/>
        <v>-40</v>
      </c>
      <c r="P93" s="51">
        <f t="shared" si="7"/>
        <v>-63.25</v>
      </c>
      <c r="Q93" s="51">
        <f t="shared" si="7"/>
        <v>-61</v>
      </c>
      <c r="R93" s="51">
        <f t="shared" si="7"/>
        <v>-55</v>
      </c>
      <c r="S93" s="51">
        <f t="shared" si="7"/>
        <v>-40</v>
      </c>
      <c r="T93" s="51">
        <f t="shared" si="7"/>
        <v>-40</v>
      </c>
      <c r="U93" s="51">
        <f t="shared" si="7"/>
        <v>-55.75</v>
      </c>
      <c r="V93" s="51">
        <f t="shared" si="7"/>
        <v>-58.016666669999999</v>
      </c>
      <c r="W93" s="51">
        <f t="shared" si="7"/>
        <v>-82</v>
      </c>
      <c r="X93" s="51">
        <f t="shared" si="7"/>
        <v>-94</v>
      </c>
      <c r="Y93" s="51">
        <f t="shared" si="7"/>
        <v>-52.6</v>
      </c>
      <c r="Z93" s="51">
        <f t="shared" si="7"/>
        <v>-58</v>
      </c>
      <c r="AA93" s="51">
        <f t="shared" si="7"/>
        <v>-40</v>
      </c>
      <c r="AB93" s="51">
        <f t="shared" si="7"/>
        <v>-40</v>
      </c>
      <c r="AC93" s="52">
        <f t="shared" si="7"/>
        <v>-40</v>
      </c>
    </row>
    <row r="94" spans="1:29" ht="17.25" thickTop="1" thickBot="1" x14ac:dyDescent="0.3">
      <c r="A94" s="34"/>
      <c r="B94" s="53">
        <v>45220</v>
      </c>
      <c r="C94" s="58">
        <f t="shared" si="3"/>
        <v>0</v>
      </c>
      <c r="D94" s="59">
        <f t="shared" si="4"/>
        <v>-547.96666667</v>
      </c>
      <c r="E94" s="71">
        <f t="shared" si="7"/>
        <v>-22.166666670000001</v>
      </c>
      <c r="F94" s="51">
        <f t="shared" si="7"/>
        <v>0</v>
      </c>
      <c r="G94" s="51">
        <f t="shared" si="7"/>
        <v>0</v>
      </c>
      <c r="H94" s="51">
        <f t="shared" si="7"/>
        <v>0</v>
      </c>
      <c r="I94" s="51">
        <f t="shared" si="7"/>
        <v>-22.916666670000001</v>
      </c>
      <c r="J94" s="51">
        <f t="shared" si="7"/>
        <v>-25</v>
      </c>
      <c r="K94" s="51">
        <f t="shared" si="7"/>
        <v>-7</v>
      </c>
      <c r="L94" s="51">
        <f t="shared" si="7"/>
        <v>0</v>
      </c>
      <c r="M94" s="51">
        <f t="shared" si="7"/>
        <v>0</v>
      </c>
      <c r="N94" s="51">
        <f t="shared" si="7"/>
        <v>-35.583333330000002</v>
      </c>
      <c r="O94" s="51">
        <f t="shared" si="7"/>
        <v>-46.283333329999998</v>
      </c>
      <c r="P94" s="51">
        <f t="shared" si="7"/>
        <v>-57</v>
      </c>
      <c r="Q94" s="51">
        <f t="shared" si="7"/>
        <v>-59</v>
      </c>
      <c r="R94" s="51">
        <f t="shared" si="7"/>
        <v>-59</v>
      </c>
      <c r="S94" s="51">
        <f t="shared" si="7"/>
        <v>-51.45</v>
      </c>
      <c r="T94" s="51">
        <f t="shared" si="7"/>
        <v>-41</v>
      </c>
      <c r="U94" s="51">
        <f t="shared" si="7"/>
        <v>-32.9</v>
      </c>
      <c r="V94" s="51">
        <f t="shared" si="7"/>
        <v>0</v>
      </c>
      <c r="W94" s="51">
        <f t="shared" si="7"/>
        <v>0</v>
      </c>
      <c r="X94" s="51">
        <f t="shared" si="7"/>
        <v>0</v>
      </c>
      <c r="Y94" s="51">
        <f t="shared" si="7"/>
        <v>0</v>
      </c>
      <c r="Z94" s="51">
        <f t="shared" si="7"/>
        <v>0</v>
      </c>
      <c r="AA94" s="51">
        <f t="shared" si="7"/>
        <v>-8.6666666699999997</v>
      </c>
      <c r="AB94" s="51">
        <f t="shared" si="7"/>
        <v>-40</v>
      </c>
      <c r="AC94" s="52">
        <f t="shared" si="7"/>
        <v>-40</v>
      </c>
    </row>
    <row r="95" spans="1:29" ht="17.25" thickTop="1" thickBot="1" x14ac:dyDescent="0.3">
      <c r="A95" s="34"/>
      <c r="B95" s="53">
        <v>45221</v>
      </c>
      <c r="C95" s="58">
        <f t="shared" si="3"/>
        <v>12.3</v>
      </c>
      <c r="D95" s="59">
        <f t="shared" si="4"/>
        <v>-586.70000000000005</v>
      </c>
      <c r="E95" s="71">
        <f t="shared" si="7"/>
        <v>0</v>
      </c>
      <c r="F95" s="51">
        <f t="shared" si="7"/>
        <v>0</v>
      </c>
      <c r="G95" s="51">
        <f t="shared" si="7"/>
        <v>0</v>
      </c>
      <c r="H95" s="51">
        <f t="shared" si="7"/>
        <v>0</v>
      </c>
      <c r="I95" s="51">
        <f t="shared" si="7"/>
        <v>0</v>
      </c>
      <c r="J95" s="51">
        <f t="shared" si="7"/>
        <v>0</v>
      </c>
      <c r="K95" s="51">
        <f t="shared" si="7"/>
        <v>0</v>
      </c>
      <c r="L95" s="51">
        <f t="shared" si="7"/>
        <v>12.3</v>
      </c>
      <c r="M95" s="51">
        <f t="shared" si="7"/>
        <v>0</v>
      </c>
      <c r="N95" s="51">
        <f t="shared" si="7"/>
        <v>0</v>
      </c>
      <c r="O95" s="51">
        <f t="shared" si="7"/>
        <v>0</v>
      </c>
      <c r="P95" s="51">
        <f t="shared" si="7"/>
        <v>-27</v>
      </c>
      <c r="Q95" s="51">
        <f t="shared" si="7"/>
        <v>-45</v>
      </c>
      <c r="R95" s="51">
        <f t="shared" si="7"/>
        <v>-45</v>
      </c>
      <c r="S95" s="51">
        <f t="shared" si="7"/>
        <v>-15</v>
      </c>
      <c r="T95" s="51">
        <f t="shared" si="7"/>
        <v>-23</v>
      </c>
      <c r="U95" s="51">
        <f t="shared" si="7"/>
        <v>-46</v>
      </c>
      <c r="V95" s="51">
        <f t="shared" si="7"/>
        <v>-56</v>
      </c>
      <c r="W95" s="51">
        <f t="shared" si="7"/>
        <v>-61</v>
      </c>
      <c r="X95" s="51">
        <f t="shared" si="7"/>
        <v>-40</v>
      </c>
      <c r="Y95" s="51">
        <f t="shared" si="7"/>
        <v>-40</v>
      </c>
      <c r="Z95" s="51">
        <f t="shared" si="7"/>
        <v>-40</v>
      </c>
      <c r="AA95" s="51">
        <f t="shared" si="7"/>
        <v>-40</v>
      </c>
      <c r="AB95" s="51">
        <f t="shared" si="7"/>
        <v>-68.7</v>
      </c>
      <c r="AC95" s="52">
        <f t="shared" si="7"/>
        <v>-40</v>
      </c>
    </row>
    <row r="96" spans="1:29" ht="17.25" thickTop="1" thickBot="1" x14ac:dyDescent="0.3">
      <c r="A96" s="34"/>
      <c r="B96" s="53">
        <v>45222</v>
      </c>
      <c r="C96" s="58">
        <f t="shared" si="3"/>
        <v>0</v>
      </c>
      <c r="D96" s="59">
        <f t="shared" si="4"/>
        <v>-379.66666666999998</v>
      </c>
      <c r="E96" s="71">
        <f t="shared" si="7"/>
        <v>-47</v>
      </c>
      <c r="F96" s="51">
        <f t="shared" si="7"/>
        <v>-23.333333329999999</v>
      </c>
      <c r="G96" s="51">
        <f t="shared" si="7"/>
        <v>0</v>
      </c>
      <c r="H96" s="51">
        <f t="shared" si="7"/>
        <v>0</v>
      </c>
      <c r="I96" s="51">
        <f t="shared" si="7"/>
        <v>0</v>
      </c>
      <c r="J96" s="51">
        <f t="shared" si="7"/>
        <v>-16.666666670000001</v>
      </c>
      <c r="K96" s="51">
        <f t="shared" si="7"/>
        <v>-40</v>
      </c>
      <c r="L96" s="51">
        <f t="shared" si="7"/>
        <v>-40</v>
      </c>
      <c r="M96" s="51">
        <f t="shared" si="7"/>
        <v>-10.66666667</v>
      </c>
      <c r="N96" s="51">
        <f t="shared" ref="N96:AL96" si="8">N26+N61</f>
        <v>-38</v>
      </c>
      <c r="O96" s="51">
        <f t="shared" si="8"/>
        <v>-40</v>
      </c>
      <c r="P96" s="51">
        <f t="shared" si="8"/>
        <v>-13.33333333</v>
      </c>
      <c r="Q96" s="51">
        <f t="shared" si="8"/>
        <v>0</v>
      </c>
      <c r="R96" s="51">
        <f t="shared" si="8"/>
        <v>-30.666666670000001</v>
      </c>
      <c r="S96" s="51">
        <f t="shared" si="8"/>
        <v>-40</v>
      </c>
      <c r="T96" s="51">
        <f t="shared" si="8"/>
        <v>-40</v>
      </c>
      <c r="U96" s="51">
        <f t="shared" si="8"/>
        <v>0</v>
      </c>
      <c r="V96" s="51">
        <f t="shared" si="8"/>
        <v>0</v>
      </c>
      <c r="W96" s="51">
        <f t="shared" si="8"/>
        <v>0</v>
      </c>
      <c r="X96" s="51">
        <f t="shared" si="8"/>
        <v>0</v>
      </c>
      <c r="Y96" s="51">
        <f t="shared" si="8"/>
        <v>0</v>
      </c>
      <c r="Z96" s="51">
        <f t="shared" si="8"/>
        <v>0</v>
      </c>
      <c r="AA96" s="51">
        <f t="shared" si="8"/>
        <v>0</v>
      </c>
      <c r="AB96" s="51">
        <f t="shared" si="8"/>
        <v>0</v>
      </c>
      <c r="AC96" s="52">
        <f t="shared" si="8"/>
        <v>0</v>
      </c>
    </row>
    <row r="97" spans="1:29" ht="17.25" thickTop="1" thickBot="1" x14ac:dyDescent="0.3">
      <c r="A97" s="34"/>
      <c r="B97" s="53">
        <v>45223</v>
      </c>
      <c r="C97" s="58">
        <f t="shared" si="3"/>
        <v>235.2</v>
      </c>
      <c r="D97" s="59">
        <f t="shared" si="4"/>
        <v>-385.7</v>
      </c>
      <c r="E97" s="71">
        <f t="shared" ref="E97:AC104" si="9">E27+E62</f>
        <v>65.2</v>
      </c>
      <c r="F97" s="51">
        <f t="shared" si="9"/>
        <v>141</v>
      </c>
      <c r="G97" s="51">
        <f t="shared" si="9"/>
        <v>29</v>
      </c>
      <c r="H97" s="51">
        <f t="shared" si="9"/>
        <v>0</v>
      </c>
      <c r="I97" s="51">
        <f t="shared" si="9"/>
        <v>-20</v>
      </c>
      <c r="J97" s="51">
        <f t="shared" si="9"/>
        <v>-40</v>
      </c>
      <c r="K97" s="51">
        <f t="shared" si="9"/>
        <v>-40</v>
      </c>
      <c r="L97" s="51">
        <f t="shared" si="9"/>
        <v>-30</v>
      </c>
      <c r="M97" s="51">
        <f t="shared" si="9"/>
        <v>0</v>
      </c>
      <c r="N97" s="51">
        <f t="shared" si="9"/>
        <v>-8</v>
      </c>
      <c r="O97" s="51">
        <f t="shared" si="9"/>
        <v>-40</v>
      </c>
      <c r="P97" s="51">
        <f t="shared" si="9"/>
        <v>-61</v>
      </c>
      <c r="Q97" s="51">
        <f t="shared" si="9"/>
        <v>-54.7</v>
      </c>
      <c r="R97" s="51">
        <f t="shared" si="9"/>
        <v>-40</v>
      </c>
      <c r="S97" s="51">
        <f t="shared" si="9"/>
        <v>-40</v>
      </c>
      <c r="T97" s="51">
        <f t="shared" si="9"/>
        <v>-12</v>
      </c>
      <c r="U97" s="51">
        <f t="shared" si="9"/>
        <v>0</v>
      </c>
      <c r="V97" s="51">
        <f t="shared" si="9"/>
        <v>0</v>
      </c>
      <c r="W97" s="51">
        <f t="shared" si="9"/>
        <v>0</v>
      </c>
      <c r="X97" s="51">
        <f t="shared" si="9"/>
        <v>0</v>
      </c>
      <c r="Y97" s="51">
        <f t="shared" si="9"/>
        <v>0</v>
      </c>
      <c r="Z97" s="51">
        <f t="shared" si="9"/>
        <v>0</v>
      </c>
      <c r="AA97" s="51">
        <f t="shared" si="9"/>
        <v>0</v>
      </c>
      <c r="AB97" s="51">
        <f t="shared" si="9"/>
        <v>0</v>
      </c>
      <c r="AC97" s="52">
        <f t="shared" si="9"/>
        <v>0</v>
      </c>
    </row>
    <row r="98" spans="1:29" ht="17.25" thickTop="1" thickBot="1" x14ac:dyDescent="0.3">
      <c r="A98" s="34"/>
      <c r="B98" s="53">
        <v>45224</v>
      </c>
      <c r="C98" s="58">
        <f t="shared" si="3"/>
        <v>355.36666666999997</v>
      </c>
      <c r="D98" s="59">
        <f t="shared" si="4"/>
        <v>-66</v>
      </c>
      <c r="E98" s="71">
        <f t="shared" si="9"/>
        <v>0</v>
      </c>
      <c r="F98" s="51">
        <f t="shared" si="9"/>
        <v>0</v>
      </c>
      <c r="G98" s="51">
        <f t="shared" si="9"/>
        <v>0</v>
      </c>
      <c r="H98" s="51">
        <f t="shared" si="9"/>
        <v>0</v>
      </c>
      <c r="I98" s="51">
        <f t="shared" si="9"/>
        <v>0</v>
      </c>
      <c r="J98" s="51">
        <f t="shared" si="9"/>
        <v>0</v>
      </c>
      <c r="K98" s="51">
        <f t="shared" si="9"/>
        <v>-20.666666670000001</v>
      </c>
      <c r="L98" s="51">
        <f t="shared" si="9"/>
        <v>-20</v>
      </c>
      <c r="M98" s="51">
        <f t="shared" si="9"/>
        <v>-25.333333329999999</v>
      </c>
      <c r="N98" s="51">
        <f t="shared" si="9"/>
        <v>0</v>
      </c>
      <c r="O98" s="51">
        <f t="shared" si="9"/>
        <v>0</v>
      </c>
      <c r="P98" s="51">
        <f t="shared" si="9"/>
        <v>0</v>
      </c>
      <c r="Q98" s="51">
        <f t="shared" si="9"/>
        <v>0</v>
      </c>
      <c r="R98" s="51">
        <f t="shared" si="9"/>
        <v>0</v>
      </c>
      <c r="S98" s="51">
        <f t="shared" si="9"/>
        <v>84.6</v>
      </c>
      <c r="T98" s="51">
        <f t="shared" si="9"/>
        <v>92.6</v>
      </c>
      <c r="U98" s="51">
        <f t="shared" si="9"/>
        <v>41</v>
      </c>
      <c r="V98" s="51">
        <f t="shared" si="9"/>
        <v>41</v>
      </c>
      <c r="W98" s="51">
        <f t="shared" si="9"/>
        <v>62</v>
      </c>
      <c r="X98" s="51">
        <f t="shared" si="9"/>
        <v>34.166666669999998</v>
      </c>
      <c r="Y98" s="51">
        <f t="shared" si="9"/>
        <v>0</v>
      </c>
      <c r="Z98" s="51">
        <f t="shared" si="9"/>
        <v>0</v>
      </c>
      <c r="AA98" s="51">
        <f t="shared" si="9"/>
        <v>0</v>
      </c>
      <c r="AB98" s="51">
        <f t="shared" si="9"/>
        <v>0</v>
      </c>
      <c r="AC98" s="52">
        <f t="shared" si="9"/>
        <v>0</v>
      </c>
    </row>
    <row r="99" spans="1:29" ht="17.25" thickTop="1" thickBot="1" x14ac:dyDescent="0.3">
      <c r="A99" s="34"/>
      <c r="B99" s="53">
        <v>45225</v>
      </c>
      <c r="C99" s="58">
        <f t="shared" si="3"/>
        <v>74.166666660000004</v>
      </c>
      <c r="D99" s="59">
        <f t="shared" si="4"/>
        <v>-303.73333334</v>
      </c>
      <c r="E99" s="71">
        <f t="shared" si="9"/>
        <v>0</v>
      </c>
      <c r="F99" s="51">
        <f t="shared" si="9"/>
        <v>0</v>
      </c>
      <c r="G99" s="51">
        <f t="shared" si="9"/>
        <v>0</v>
      </c>
      <c r="H99" s="51">
        <f t="shared" si="9"/>
        <v>0</v>
      </c>
      <c r="I99" s="51">
        <f t="shared" si="9"/>
        <v>0</v>
      </c>
      <c r="J99" s="51">
        <f t="shared" si="9"/>
        <v>-12</v>
      </c>
      <c r="K99" s="51">
        <f t="shared" si="9"/>
        <v>-40</v>
      </c>
      <c r="L99" s="51">
        <f t="shared" si="9"/>
        <v>-40</v>
      </c>
      <c r="M99" s="51">
        <f t="shared" si="9"/>
        <v>0</v>
      </c>
      <c r="N99" s="51">
        <f t="shared" si="9"/>
        <v>16</v>
      </c>
      <c r="O99" s="51">
        <f t="shared" si="9"/>
        <v>24</v>
      </c>
      <c r="P99" s="51">
        <f t="shared" si="9"/>
        <v>-9.06666667</v>
      </c>
      <c r="Q99" s="51">
        <f t="shared" si="9"/>
        <v>-40</v>
      </c>
      <c r="R99" s="51">
        <f t="shared" si="9"/>
        <v>-34.666666669999998</v>
      </c>
      <c r="S99" s="51">
        <f t="shared" si="9"/>
        <v>0</v>
      </c>
      <c r="T99" s="51">
        <f t="shared" si="9"/>
        <v>17.083333329999999</v>
      </c>
      <c r="U99" s="51">
        <f t="shared" si="9"/>
        <v>17.083333329999999</v>
      </c>
      <c r="V99" s="51">
        <f t="shared" si="9"/>
        <v>0</v>
      </c>
      <c r="W99" s="51">
        <f t="shared" si="9"/>
        <v>0</v>
      </c>
      <c r="X99" s="51">
        <f t="shared" si="9"/>
        <v>-19.333333329999999</v>
      </c>
      <c r="Y99" s="51">
        <f t="shared" si="9"/>
        <v>0</v>
      </c>
      <c r="Z99" s="51">
        <f t="shared" si="9"/>
        <v>0</v>
      </c>
      <c r="AA99" s="51">
        <f t="shared" si="9"/>
        <v>-28.666666670000001</v>
      </c>
      <c r="AB99" s="51">
        <f t="shared" si="9"/>
        <v>-40</v>
      </c>
      <c r="AC99" s="52">
        <f t="shared" si="9"/>
        <v>-40</v>
      </c>
    </row>
    <row r="100" spans="1:29" ht="17.25" thickTop="1" thickBot="1" x14ac:dyDescent="0.3">
      <c r="A100" s="34"/>
      <c r="B100" s="53">
        <v>45226</v>
      </c>
      <c r="C100" s="58">
        <f t="shared" si="3"/>
        <v>285.23333332999999</v>
      </c>
      <c r="D100" s="59">
        <f t="shared" si="4"/>
        <v>-550.76666666999995</v>
      </c>
      <c r="E100" s="71">
        <f t="shared" si="9"/>
        <v>-20</v>
      </c>
      <c r="F100" s="51">
        <f t="shared" si="9"/>
        <v>0</v>
      </c>
      <c r="G100" s="51">
        <f t="shared" si="9"/>
        <v>-40</v>
      </c>
      <c r="H100" s="51">
        <f t="shared" si="9"/>
        <v>0</v>
      </c>
      <c r="I100" s="51">
        <f t="shared" si="9"/>
        <v>-40</v>
      </c>
      <c r="J100" s="51">
        <f t="shared" si="9"/>
        <v>-40</v>
      </c>
      <c r="K100" s="51">
        <f t="shared" si="9"/>
        <v>-40</v>
      </c>
      <c r="L100" s="51">
        <f t="shared" si="9"/>
        <v>-40</v>
      </c>
      <c r="M100" s="51">
        <f t="shared" si="9"/>
        <v>-40</v>
      </c>
      <c r="N100" s="51">
        <f t="shared" si="9"/>
        <v>-18.666666670000001</v>
      </c>
      <c r="O100" s="51">
        <f t="shared" si="9"/>
        <v>0</v>
      </c>
      <c r="P100" s="51">
        <f t="shared" si="9"/>
        <v>27.033333330000001</v>
      </c>
      <c r="Q100" s="51">
        <f t="shared" si="9"/>
        <v>65.2</v>
      </c>
      <c r="R100" s="51">
        <f t="shared" si="9"/>
        <v>67</v>
      </c>
      <c r="S100" s="51">
        <f t="shared" si="9"/>
        <v>47</v>
      </c>
      <c r="T100" s="51">
        <f t="shared" si="9"/>
        <v>47</v>
      </c>
      <c r="U100" s="51">
        <f t="shared" si="9"/>
        <v>32</v>
      </c>
      <c r="V100" s="51">
        <f t="shared" si="9"/>
        <v>0</v>
      </c>
      <c r="W100" s="51">
        <f t="shared" si="9"/>
        <v>-24</v>
      </c>
      <c r="X100" s="51">
        <f t="shared" si="9"/>
        <v>-40</v>
      </c>
      <c r="Y100" s="51">
        <f t="shared" si="9"/>
        <v>-40</v>
      </c>
      <c r="Z100" s="51">
        <f t="shared" si="9"/>
        <v>-40</v>
      </c>
      <c r="AA100" s="51">
        <f t="shared" si="9"/>
        <v>-40</v>
      </c>
      <c r="AB100" s="51">
        <f t="shared" si="9"/>
        <v>-48.1</v>
      </c>
      <c r="AC100" s="52">
        <f t="shared" si="9"/>
        <v>-40</v>
      </c>
    </row>
    <row r="101" spans="1:29" ht="17.25" thickTop="1" thickBot="1" x14ac:dyDescent="0.3">
      <c r="A101" s="34"/>
      <c r="B101" s="53">
        <v>45227</v>
      </c>
      <c r="C101" s="58">
        <f t="shared" si="3"/>
        <v>0</v>
      </c>
      <c r="D101" s="59">
        <f t="shared" si="4"/>
        <v>-539.30000000999985</v>
      </c>
      <c r="E101" s="71">
        <f t="shared" si="9"/>
        <v>-40</v>
      </c>
      <c r="F101" s="51">
        <f t="shared" si="9"/>
        <v>0</v>
      </c>
      <c r="G101" s="51">
        <f t="shared" si="9"/>
        <v>0</v>
      </c>
      <c r="H101" s="51">
        <f t="shared" si="9"/>
        <v>0</v>
      </c>
      <c r="I101" s="51">
        <f t="shared" si="9"/>
        <v>-16.666666670000001</v>
      </c>
      <c r="J101" s="51">
        <f t="shared" si="9"/>
        <v>-40</v>
      </c>
      <c r="K101" s="51">
        <f t="shared" si="9"/>
        <v>-40</v>
      </c>
      <c r="L101" s="51">
        <f t="shared" si="9"/>
        <v>-30</v>
      </c>
      <c r="M101" s="51">
        <f t="shared" si="9"/>
        <v>-30</v>
      </c>
      <c r="N101" s="51">
        <f t="shared" si="9"/>
        <v>-40</v>
      </c>
      <c r="O101" s="51">
        <f t="shared" si="9"/>
        <v>-40</v>
      </c>
      <c r="P101" s="51">
        <f t="shared" si="9"/>
        <v>-26.666666670000001</v>
      </c>
      <c r="Q101" s="51">
        <f t="shared" si="9"/>
        <v>0</v>
      </c>
      <c r="R101" s="51">
        <f t="shared" si="9"/>
        <v>-14.66666667</v>
      </c>
      <c r="S101" s="51">
        <f t="shared" si="9"/>
        <v>-22.666666670000001</v>
      </c>
      <c r="T101" s="51">
        <f t="shared" si="9"/>
        <v>0</v>
      </c>
      <c r="U101" s="51">
        <f t="shared" si="9"/>
        <v>0</v>
      </c>
      <c r="V101" s="51">
        <f t="shared" si="9"/>
        <v>0</v>
      </c>
      <c r="W101" s="51">
        <f t="shared" si="9"/>
        <v>-31.333333329999999</v>
      </c>
      <c r="X101" s="51">
        <f t="shared" si="9"/>
        <v>-8</v>
      </c>
      <c r="Y101" s="51">
        <f t="shared" si="9"/>
        <v>-40</v>
      </c>
      <c r="Z101" s="51">
        <f t="shared" si="9"/>
        <v>-40</v>
      </c>
      <c r="AA101" s="51">
        <f t="shared" si="9"/>
        <v>-40</v>
      </c>
      <c r="AB101" s="51">
        <f t="shared" si="9"/>
        <v>-15</v>
      </c>
      <c r="AC101" s="52">
        <f t="shared" si="9"/>
        <v>-24.3</v>
      </c>
    </row>
    <row r="102" spans="1:29" ht="17.25" thickTop="1" thickBot="1" x14ac:dyDescent="0.3">
      <c r="A102" s="34"/>
      <c r="B102" s="53">
        <v>45228</v>
      </c>
      <c r="C102" s="58">
        <f t="shared" si="3"/>
        <v>242.16666666</v>
      </c>
      <c r="D102" s="59">
        <f t="shared" si="4"/>
        <v>-170.96666667</v>
      </c>
      <c r="E102" s="71">
        <f t="shared" si="9"/>
        <v>-16.866666670000001</v>
      </c>
      <c r="F102" s="51">
        <f t="shared" si="9"/>
        <v>0</v>
      </c>
      <c r="G102" s="51">
        <f t="shared" si="9"/>
        <v>0</v>
      </c>
      <c r="H102" s="51">
        <f t="shared" si="9"/>
        <v>0</v>
      </c>
      <c r="I102" s="51">
        <f t="shared" si="9"/>
        <v>0</v>
      </c>
      <c r="J102" s="51">
        <f t="shared" si="9"/>
        <v>0</v>
      </c>
      <c r="K102" s="51">
        <f t="shared" si="9"/>
        <v>0</v>
      </c>
      <c r="L102" s="51">
        <f t="shared" si="9"/>
        <v>0</v>
      </c>
      <c r="M102" s="51">
        <f t="shared" si="9"/>
        <v>0</v>
      </c>
      <c r="N102" s="51">
        <f t="shared" si="9"/>
        <v>0</v>
      </c>
      <c r="O102" s="51">
        <f t="shared" si="9"/>
        <v>-23</v>
      </c>
      <c r="P102" s="51">
        <f t="shared" si="9"/>
        <v>-23</v>
      </c>
      <c r="Q102" s="51">
        <f t="shared" si="9"/>
        <v>-23</v>
      </c>
      <c r="R102" s="51">
        <f t="shared" si="9"/>
        <v>-46</v>
      </c>
      <c r="S102" s="51">
        <f t="shared" si="9"/>
        <v>-30.283333330000001</v>
      </c>
      <c r="T102" s="51">
        <f t="shared" si="9"/>
        <v>-8.81666667</v>
      </c>
      <c r="U102" s="51">
        <f t="shared" si="9"/>
        <v>40.4</v>
      </c>
      <c r="V102" s="51">
        <f t="shared" si="9"/>
        <v>60.283333329999998</v>
      </c>
      <c r="W102" s="51">
        <f t="shared" si="9"/>
        <v>38.633333329999999</v>
      </c>
      <c r="X102" s="51">
        <f t="shared" si="9"/>
        <v>40</v>
      </c>
      <c r="Y102" s="51">
        <f t="shared" si="9"/>
        <v>21</v>
      </c>
      <c r="Z102" s="51">
        <f t="shared" si="9"/>
        <v>20</v>
      </c>
      <c r="AA102" s="51">
        <f t="shared" si="9"/>
        <v>21.85</v>
      </c>
      <c r="AB102" s="51">
        <f t="shared" si="9"/>
        <v>0</v>
      </c>
      <c r="AC102" s="52">
        <f t="shared" si="9"/>
        <v>0</v>
      </c>
    </row>
    <row r="103" spans="1:29" ht="17.25" thickTop="1" thickBot="1" x14ac:dyDescent="0.3">
      <c r="A103" s="34"/>
      <c r="B103" s="53">
        <v>45229</v>
      </c>
      <c r="C103" s="58">
        <f t="shared" si="3"/>
        <v>166.23333334000003</v>
      </c>
      <c r="D103" s="59">
        <f t="shared" si="4"/>
        <v>-339.00000000999995</v>
      </c>
      <c r="E103" s="71">
        <f t="shared" si="9"/>
        <v>30.06666667</v>
      </c>
      <c r="F103" s="51">
        <f t="shared" si="9"/>
        <v>0</v>
      </c>
      <c r="G103" s="51">
        <f t="shared" si="9"/>
        <v>0</v>
      </c>
      <c r="H103" s="51">
        <f t="shared" si="9"/>
        <v>0</v>
      </c>
      <c r="I103" s="51">
        <f t="shared" si="9"/>
        <v>0</v>
      </c>
      <c r="J103" s="51">
        <f t="shared" si="9"/>
        <v>-22</v>
      </c>
      <c r="K103" s="51">
        <f t="shared" si="9"/>
        <v>-20</v>
      </c>
      <c r="L103" s="51">
        <f t="shared" si="9"/>
        <v>8</v>
      </c>
      <c r="M103" s="51">
        <f t="shared" si="9"/>
        <v>-16.666666670000001</v>
      </c>
      <c r="N103" s="51">
        <f t="shared" si="9"/>
        <v>-40</v>
      </c>
      <c r="O103" s="51">
        <f t="shared" si="9"/>
        <v>-40</v>
      </c>
      <c r="P103" s="51">
        <f t="shared" si="9"/>
        <v>-47.666666669999998</v>
      </c>
      <c r="Q103" s="51">
        <f t="shared" si="9"/>
        <v>-40</v>
      </c>
      <c r="R103" s="51">
        <f t="shared" si="9"/>
        <v>-40</v>
      </c>
      <c r="S103" s="51">
        <f t="shared" si="9"/>
        <v>-40</v>
      </c>
      <c r="T103" s="51">
        <f t="shared" si="9"/>
        <v>-32.666666669999998</v>
      </c>
      <c r="U103" s="51">
        <f t="shared" si="9"/>
        <v>0</v>
      </c>
      <c r="V103" s="51">
        <f t="shared" si="9"/>
        <v>0</v>
      </c>
      <c r="W103" s="51">
        <f t="shared" si="9"/>
        <v>22</v>
      </c>
      <c r="X103" s="51">
        <f t="shared" si="9"/>
        <v>41</v>
      </c>
      <c r="Y103" s="51">
        <f t="shared" si="9"/>
        <v>41</v>
      </c>
      <c r="Z103" s="51">
        <f t="shared" si="9"/>
        <v>24.166666670000001</v>
      </c>
      <c r="AA103" s="51">
        <f t="shared" si="9"/>
        <v>0</v>
      </c>
      <c r="AB103" s="51">
        <f t="shared" si="9"/>
        <v>0</v>
      </c>
      <c r="AC103" s="52">
        <f t="shared" si="9"/>
        <v>0</v>
      </c>
    </row>
    <row r="104" spans="1:29" ht="16.5" thickTop="1" x14ac:dyDescent="0.25">
      <c r="A104" s="34"/>
      <c r="B104" s="54">
        <v>45230</v>
      </c>
      <c r="C104" s="73">
        <f t="shared" si="3"/>
        <v>49.633333329999999</v>
      </c>
      <c r="D104" s="74">
        <f t="shared" si="4"/>
        <v>-141.33333333000002</v>
      </c>
      <c r="E104" s="75">
        <f t="shared" si="9"/>
        <v>0</v>
      </c>
      <c r="F104" s="76">
        <f t="shared" si="9"/>
        <v>0</v>
      </c>
      <c r="G104" s="76">
        <f t="shared" si="9"/>
        <v>0</v>
      </c>
      <c r="H104" s="76">
        <f t="shared" si="9"/>
        <v>0</v>
      </c>
      <c r="I104" s="76">
        <f t="shared" si="9"/>
        <v>0</v>
      </c>
      <c r="J104" s="76">
        <f t="shared" si="9"/>
        <v>0</v>
      </c>
      <c r="K104" s="76">
        <f t="shared" si="9"/>
        <v>0</v>
      </c>
      <c r="L104" s="76">
        <f t="shared" si="9"/>
        <v>0</v>
      </c>
      <c r="M104" s="76">
        <f t="shared" si="9"/>
        <v>-18.666666670000001</v>
      </c>
      <c r="N104" s="76">
        <f t="shared" si="9"/>
        <v>-40</v>
      </c>
      <c r="O104" s="76">
        <f t="shared" si="9"/>
        <v>-19.333333329999999</v>
      </c>
      <c r="P104" s="76">
        <f t="shared" si="9"/>
        <v>0</v>
      </c>
      <c r="Q104" s="76">
        <f t="shared" si="9"/>
        <v>0</v>
      </c>
      <c r="R104" s="76">
        <f t="shared" si="9"/>
        <v>0</v>
      </c>
      <c r="S104" s="76">
        <f t="shared" si="9"/>
        <v>0</v>
      </c>
      <c r="T104" s="76">
        <f t="shared" si="9"/>
        <v>0</v>
      </c>
      <c r="U104" s="76">
        <f t="shared" si="9"/>
        <v>0</v>
      </c>
      <c r="V104" s="76">
        <f t="shared" si="9"/>
        <v>8.6</v>
      </c>
      <c r="W104" s="76">
        <f t="shared" si="9"/>
        <v>41.033333329999998</v>
      </c>
      <c r="X104" s="76">
        <f t="shared" si="9"/>
        <v>0</v>
      </c>
      <c r="Y104" s="76">
        <f t="shared" si="9"/>
        <v>0</v>
      </c>
      <c r="Z104" s="76">
        <f t="shared" si="9"/>
        <v>0</v>
      </c>
      <c r="AA104" s="76">
        <f t="shared" si="9"/>
        <v>0</v>
      </c>
      <c r="AB104" s="76">
        <f t="shared" si="9"/>
        <v>-23.333333329999999</v>
      </c>
      <c r="AC104" s="77">
        <f t="shared" si="9"/>
        <v>-40</v>
      </c>
    </row>
  </sheetData>
  <mergeCells count="71">
    <mergeCell ref="C68:D68"/>
    <mergeCell ref="C69:D69"/>
    <mergeCell ref="B72:B73"/>
    <mergeCell ref="C72:D73"/>
    <mergeCell ref="E72:AC72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E37:AC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2:B3"/>
    <mergeCell ref="C2:D3"/>
    <mergeCell ref="E2:AC2"/>
    <mergeCell ref="C4:D4"/>
    <mergeCell ref="C5:D5"/>
    <mergeCell ref="C6:D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0C1B3-E8E7-44CD-96E8-081E9240DBEB}">
  <dimension ref="A1:AD35"/>
  <sheetViews>
    <sheetView topLeftCell="A12" workbookViewId="0">
      <selection activeCell="C4" sqref="C4:D4"/>
    </sheetView>
  </sheetViews>
  <sheetFormatPr defaultRowHeight="15" x14ac:dyDescent="0.25"/>
  <cols>
    <col min="1" max="1" width="5.7109375" customWidth="1"/>
    <col min="2" max="2" width="10.7109375" customWidth="1"/>
    <col min="4" max="4" width="17" customWidth="1"/>
  </cols>
  <sheetData>
    <row r="1" spans="1:30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ht="19.5" thickBot="1" x14ac:dyDescent="0.3">
      <c r="A2" s="34"/>
      <c r="B2" s="35" t="s">
        <v>38</v>
      </c>
      <c r="C2" s="36" t="s">
        <v>39</v>
      </c>
      <c r="D2" s="37"/>
      <c r="E2" s="38" t="s">
        <v>46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9"/>
      <c r="AD2" s="34"/>
    </row>
    <row r="3" spans="1:30" ht="16.5" thickTop="1" thickBot="1" x14ac:dyDescent="0.3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4" t="s">
        <v>17</v>
      </c>
      <c r="T3" s="45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4" t="s">
        <v>26</v>
      </c>
      <c r="AC3" s="46" t="s">
        <v>27</v>
      </c>
      <c r="AD3" s="34"/>
    </row>
    <row r="4" spans="1:30" ht="17.25" thickTop="1" thickBot="1" x14ac:dyDescent="0.3">
      <c r="A4" s="34"/>
      <c r="B4" s="47">
        <v>45200</v>
      </c>
      <c r="C4" s="48">
        <f>SUM(E4:AC4)</f>
        <v>140.37700000000004</v>
      </c>
      <c r="D4" s="49"/>
      <c r="E4" s="60">
        <v>-5.1592000000000002</v>
      </c>
      <c r="F4" s="68">
        <v>9.1996000000000002</v>
      </c>
      <c r="G4" s="68">
        <v>-16.444600000000001</v>
      </c>
      <c r="H4" s="68"/>
      <c r="I4" s="68">
        <v>25.217600000000001</v>
      </c>
      <c r="J4" s="68">
        <v>31.469000000000001</v>
      </c>
      <c r="K4" s="68">
        <v>30.8994</v>
      </c>
      <c r="L4" s="68">
        <v>34.779600000000002</v>
      </c>
      <c r="M4" s="68">
        <v>37.343200000000003</v>
      </c>
      <c r="N4" s="68">
        <v>9.4824000000000002</v>
      </c>
      <c r="O4" s="68">
        <v>-9.6609999999999996</v>
      </c>
      <c r="P4" s="68">
        <v>-2.5893999999999999</v>
      </c>
      <c r="Q4" s="68">
        <v>-11.779</v>
      </c>
      <c r="R4" s="68">
        <v>2.6934</v>
      </c>
      <c r="S4" s="69">
        <v>2.6876000000000002</v>
      </c>
      <c r="T4" s="70">
        <v>-0.28920000000000001</v>
      </c>
      <c r="U4" s="51">
        <v>-15.064399999999999</v>
      </c>
      <c r="V4" s="51">
        <v>-9.0296000000000003</v>
      </c>
      <c r="W4" s="51">
        <v>16.971800000000002</v>
      </c>
      <c r="X4" s="51">
        <v>-15.4152</v>
      </c>
      <c r="Y4" s="51">
        <v>-6.3272000000000004</v>
      </c>
      <c r="Z4" s="51">
        <v>1.6634</v>
      </c>
      <c r="AA4" s="51">
        <v>1.6077999999999999</v>
      </c>
      <c r="AB4" s="51">
        <v>8.5982000000000003</v>
      </c>
      <c r="AC4" s="52">
        <v>19.5228</v>
      </c>
      <c r="AD4" s="34"/>
    </row>
    <row r="5" spans="1:30" ht="17.25" thickTop="1" thickBot="1" x14ac:dyDescent="0.3">
      <c r="A5" s="34"/>
      <c r="B5" s="53">
        <v>45201</v>
      </c>
      <c r="C5" s="48">
        <f t="shared" ref="C5:C34" si="0">SUM(E5:AC5)</f>
        <v>200.453</v>
      </c>
      <c r="D5" s="49"/>
      <c r="E5" s="71">
        <v>21.1782</v>
      </c>
      <c r="F5" s="51">
        <v>20.450800000000001</v>
      </c>
      <c r="G5" s="51">
        <v>19.732199999999999</v>
      </c>
      <c r="H5" s="51"/>
      <c r="I5" s="51">
        <v>15.065</v>
      </c>
      <c r="J5" s="51">
        <v>11.1212</v>
      </c>
      <c r="K5" s="51">
        <v>14.558</v>
      </c>
      <c r="L5" s="51">
        <v>0.66459999999999997</v>
      </c>
      <c r="M5" s="51">
        <v>3.7256</v>
      </c>
      <c r="N5" s="51">
        <v>11.465999999999999</v>
      </c>
      <c r="O5" s="51">
        <v>27.2608</v>
      </c>
      <c r="P5" s="51">
        <v>10.744999999999999</v>
      </c>
      <c r="Q5" s="51">
        <v>4.4223999999999997</v>
      </c>
      <c r="R5" s="51">
        <v>15.0266</v>
      </c>
      <c r="S5" s="51">
        <v>5.5330000000000004</v>
      </c>
      <c r="T5" s="51">
        <v>1.7322</v>
      </c>
      <c r="U5" s="51">
        <v>-20.805399999999999</v>
      </c>
      <c r="V5" s="51">
        <v>-3.3578000000000001</v>
      </c>
      <c r="W5" s="51">
        <v>3.8570000000000002</v>
      </c>
      <c r="X5" s="51">
        <v>4.8314000000000004</v>
      </c>
      <c r="Y5" s="51">
        <v>3.1492</v>
      </c>
      <c r="Z5" s="51">
        <v>6.6196000000000002</v>
      </c>
      <c r="AA5" s="51">
        <v>5.9286000000000003</v>
      </c>
      <c r="AB5" s="51">
        <v>10.2408</v>
      </c>
      <c r="AC5" s="52">
        <v>7.3079999999999998</v>
      </c>
      <c r="AD5" s="34"/>
    </row>
    <row r="6" spans="1:30" ht="17.25" thickTop="1" thickBot="1" x14ac:dyDescent="0.3">
      <c r="A6" s="34"/>
      <c r="B6" s="53">
        <v>45202</v>
      </c>
      <c r="C6" s="48">
        <f t="shared" si="0"/>
        <v>195.32900000000001</v>
      </c>
      <c r="D6" s="49"/>
      <c r="E6" s="71">
        <v>22.824000000000002</v>
      </c>
      <c r="F6" s="51">
        <v>21.394400000000001</v>
      </c>
      <c r="G6" s="51">
        <v>-5.4641999999999999</v>
      </c>
      <c r="H6" s="51"/>
      <c r="I6" s="51">
        <v>41.511600000000001</v>
      </c>
      <c r="J6" s="51">
        <v>35.090400000000002</v>
      </c>
      <c r="K6" s="51">
        <v>6.1036000000000001</v>
      </c>
      <c r="L6" s="51">
        <v>-6.7691999999999997</v>
      </c>
      <c r="M6" s="51">
        <v>5.0918000000000001</v>
      </c>
      <c r="N6" s="51">
        <v>15.356199999999999</v>
      </c>
      <c r="O6" s="51">
        <v>21.295200000000001</v>
      </c>
      <c r="P6" s="51">
        <v>29.2118</v>
      </c>
      <c r="Q6" s="51">
        <v>14.4924</v>
      </c>
      <c r="R6" s="51">
        <v>6.3201999999999998</v>
      </c>
      <c r="S6" s="51">
        <v>-1.9776</v>
      </c>
      <c r="T6" s="51">
        <v>-1.6166</v>
      </c>
      <c r="U6" s="51">
        <v>-4.9813999999999998</v>
      </c>
      <c r="V6" s="51">
        <v>-17.4284</v>
      </c>
      <c r="W6" s="51">
        <v>19.856400000000001</v>
      </c>
      <c r="X6" s="51">
        <v>-0.90480000000000005</v>
      </c>
      <c r="Y6" s="51">
        <v>-28.134399999999999</v>
      </c>
      <c r="Z6" s="51">
        <v>4.9234</v>
      </c>
      <c r="AA6" s="51">
        <v>11.5016</v>
      </c>
      <c r="AB6" s="51">
        <v>1.6414</v>
      </c>
      <c r="AC6" s="52">
        <v>5.9912000000000001</v>
      </c>
      <c r="AD6" s="34"/>
    </row>
    <row r="7" spans="1:30" ht="17.25" thickTop="1" thickBot="1" x14ac:dyDescent="0.3">
      <c r="A7" s="34"/>
      <c r="B7" s="53">
        <v>45203</v>
      </c>
      <c r="C7" s="48">
        <f t="shared" si="0"/>
        <v>114.11419999999998</v>
      </c>
      <c r="D7" s="49"/>
      <c r="E7" s="71">
        <v>24.6158</v>
      </c>
      <c r="F7" s="51">
        <v>23.0624</v>
      </c>
      <c r="G7" s="51">
        <v>27.954000000000001</v>
      </c>
      <c r="H7" s="51"/>
      <c r="I7" s="51">
        <v>16.962800000000001</v>
      </c>
      <c r="J7" s="51">
        <v>10.1058</v>
      </c>
      <c r="K7" s="51">
        <v>-3.7854000000000001</v>
      </c>
      <c r="L7" s="51">
        <v>-3.3612000000000002</v>
      </c>
      <c r="M7" s="51">
        <v>0.1958</v>
      </c>
      <c r="N7" s="51">
        <v>15.337999999999999</v>
      </c>
      <c r="O7" s="51">
        <v>8.6210000000000004</v>
      </c>
      <c r="P7" s="51">
        <v>12.297599999999999</v>
      </c>
      <c r="Q7" s="51">
        <v>8.1026000000000007</v>
      </c>
      <c r="R7" s="51">
        <v>3.0908000000000002</v>
      </c>
      <c r="S7" s="51">
        <v>2.552</v>
      </c>
      <c r="T7" s="51">
        <v>17.442799999999998</v>
      </c>
      <c r="U7" s="51">
        <v>-2.9104000000000001</v>
      </c>
      <c r="V7" s="51">
        <v>12.467599999999999</v>
      </c>
      <c r="W7" s="51">
        <v>-26.132999999999999</v>
      </c>
      <c r="X7" s="51">
        <v>-31.569600000000001</v>
      </c>
      <c r="Y7" s="51">
        <v>1.9614</v>
      </c>
      <c r="Z7" s="51">
        <v>-1.9244000000000001</v>
      </c>
      <c r="AA7" s="51">
        <v>-1.1468</v>
      </c>
      <c r="AB7" s="51">
        <v>-2.4314</v>
      </c>
      <c r="AC7" s="52">
        <v>2.6059999999999999</v>
      </c>
      <c r="AD7" s="34"/>
    </row>
    <row r="8" spans="1:30" ht="17.25" thickTop="1" thickBot="1" x14ac:dyDescent="0.3">
      <c r="A8" s="34"/>
      <c r="B8" s="53">
        <v>45204</v>
      </c>
      <c r="C8" s="48">
        <f t="shared" si="0"/>
        <v>100.45179999999998</v>
      </c>
      <c r="D8" s="49"/>
      <c r="E8" s="71">
        <v>7.3045999999999998</v>
      </c>
      <c r="F8" s="51">
        <v>15.7676</v>
      </c>
      <c r="G8" s="51">
        <v>25.551200000000001</v>
      </c>
      <c r="H8" s="51"/>
      <c r="I8" s="51">
        <v>16.4512</v>
      </c>
      <c r="J8" s="72">
        <v>2.6703999999999999</v>
      </c>
      <c r="K8" s="51">
        <v>6.4375999999999998</v>
      </c>
      <c r="L8" s="51">
        <v>0.61280000000000001</v>
      </c>
      <c r="M8" s="51">
        <v>0.15820000000000001</v>
      </c>
      <c r="N8" s="51">
        <v>14.991199999999999</v>
      </c>
      <c r="O8" s="51">
        <v>20.6494</v>
      </c>
      <c r="P8" s="51">
        <v>24.2194</v>
      </c>
      <c r="Q8" s="51">
        <v>-1.9456</v>
      </c>
      <c r="R8" s="51">
        <v>-1.4012</v>
      </c>
      <c r="S8" s="51">
        <v>-0.49059999999999998</v>
      </c>
      <c r="T8" s="51">
        <v>-13.1204</v>
      </c>
      <c r="U8" s="51">
        <v>-5.2553999999999998</v>
      </c>
      <c r="V8" s="51">
        <v>-9.4456000000000007</v>
      </c>
      <c r="W8" s="51">
        <v>-5.3095999999999997</v>
      </c>
      <c r="X8" s="51">
        <v>0.42420000000000002</v>
      </c>
      <c r="Y8" s="51">
        <v>7.1199999999999999E-2</v>
      </c>
      <c r="Z8" s="51">
        <v>-0.70520000000000005</v>
      </c>
      <c r="AA8" s="51">
        <v>0.21640000000000001</v>
      </c>
      <c r="AB8" s="51">
        <v>-2.6716000000000002</v>
      </c>
      <c r="AC8" s="52">
        <v>5.2716000000000003</v>
      </c>
      <c r="AD8" s="34"/>
    </row>
    <row r="9" spans="1:30" ht="17.25" thickTop="1" thickBot="1" x14ac:dyDescent="0.3">
      <c r="A9" s="34"/>
      <c r="B9" s="53">
        <v>45205</v>
      </c>
      <c r="C9" s="48">
        <f t="shared" si="0"/>
        <v>-339.03960000000001</v>
      </c>
      <c r="D9" s="49"/>
      <c r="E9" s="71">
        <v>0.70079999999999998</v>
      </c>
      <c r="F9" s="51">
        <v>3.3315999999999999</v>
      </c>
      <c r="G9" s="51">
        <v>5.5216000000000003</v>
      </c>
      <c r="H9" s="51"/>
      <c r="I9" s="51">
        <v>-107.3908</v>
      </c>
      <c r="J9" s="51">
        <v>-100.7208</v>
      </c>
      <c r="K9" s="51">
        <v>21.1434</v>
      </c>
      <c r="L9" s="51">
        <v>-20.647600000000001</v>
      </c>
      <c r="M9" s="51">
        <v>-18.007999999999999</v>
      </c>
      <c r="N9" s="51">
        <v>-44.460799999999999</v>
      </c>
      <c r="O9" s="51">
        <v>-70.357600000000005</v>
      </c>
      <c r="P9" s="51">
        <v>-32.109000000000002</v>
      </c>
      <c r="Q9" s="51">
        <v>26.491399999999999</v>
      </c>
      <c r="R9" s="51">
        <v>-3.2826</v>
      </c>
      <c r="S9" s="51">
        <v>0.2676</v>
      </c>
      <c r="T9" s="51">
        <v>-0.88880000000000003</v>
      </c>
      <c r="U9" s="51">
        <v>-17.7744</v>
      </c>
      <c r="V9" s="51">
        <v>-4.0221999999999998</v>
      </c>
      <c r="W9" s="51">
        <v>-0.4148</v>
      </c>
      <c r="X9" s="51">
        <v>15.848800000000001</v>
      </c>
      <c r="Y9" s="51">
        <v>9.3195999999999994</v>
      </c>
      <c r="Z9" s="51">
        <v>-11.160399999999999</v>
      </c>
      <c r="AA9" s="51">
        <v>-3.2189999999999999</v>
      </c>
      <c r="AB9" s="51">
        <v>1.2343999999999999</v>
      </c>
      <c r="AC9" s="52">
        <v>11.558</v>
      </c>
      <c r="AD9" s="34"/>
    </row>
    <row r="10" spans="1:30" ht="17.25" thickTop="1" thickBot="1" x14ac:dyDescent="0.3">
      <c r="A10" s="34"/>
      <c r="B10" s="53">
        <v>45206</v>
      </c>
      <c r="C10" s="48">
        <f t="shared" si="0"/>
        <v>35.955800000000011</v>
      </c>
      <c r="D10" s="49"/>
      <c r="E10" s="71">
        <v>-3.3075999999999999</v>
      </c>
      <c r="F10" s="51">
        <v>-3.8216000000000001</v>
      </c>
      <c r="G10" s="51">
        <v>-9.3602000000000007</v>
      </c>
      <c r="H10" s="51"/>
      <c r="I10" s="51">
        <v>-0.32440000000000002</v>
      </c>
      <c r="J10" s="51">
        <v>-13.7714</v>
      </c>
      <c r="K10" s="51">
        <v>-24.391999999999999</v>
      </c>
      <c r="L10" s="51">
        <v>1.6639999999999999</v>
      </c>
      <c r="M10" s="51">
        <v>8.7677999999999994</v>
      </c>
      <c r="N10" s="51">
        <v>26.273199999999999</v>
      </c>
      <c r="O10" s="51">
        <v>7.0797999999999996</v>
      </c>
      <c r="P10" s="51">
        <v>13.666</v>
      </c>
      <c r="Q10" s="51">
        <v>2.2240000000000002</v>
      </c>
      <c r="R10" s="51">
        <v>0.97919999999999996</v>
      </c>
      <c r="S10" s="51">
        <v>15.496600000000001</v>
      </c>
      <c r="T10" s="51">
        <v>3.766</v>
      </c>
      <c r="U10" s="51">
        <v>-8.5752000000000006</v>
      </c>
      <c r="V10" s="51">
        <v>11.7598</v>
      </c>
      <c r="W10" s="51">
        <v>18.032</v>
      </c>
      <c r="X10" s="51">
        <v>-6.5393999999999997</v>
      </c>
      <c r="Y10" s="51">
        <v>-3.1604000000000001</v>
      </c>
      <c r="Z10" s="51">
        <v>-1.8271999999999999</v>
      </c>
      <c r="AA10" s="51">
        <v>-3.4758</v>
      </c>
      <c r="AB10" s="51">
        <v>3.3370000000000002</v>
      </c>
      <c r="AC10" s="52">
        <v>1.4656</v>
      </c>
      <c r="AD10" s="34"/>
    </row>
    <row r="11" spans="1:30" ht="17.25" thickTop="1" thickBot="1" x14ac:dyDescent="0.3">
      <c r="A11" s="34"/>
      <c r="B11" s="53">
        <v>45207</v>
      </c>
      <c r="C11" s="48">
        <f t="shared" si="0"/>
        <v>-9.2017999999999986</v>
      </c>
      <c r="D11" s="49"/>
      <c r="E11" s="71">
        <v>-4.7055999999999996</v>
      </c>
      <c r="F11" s="51">
        <v>-16.543600000000001</v>
      </c>
      <c r="G11" s="51">
        <v>3.4708000000000001</v>
      </c>
      <c r="H11" s="51"/>
      <c r="I11" s="51">
        <v>1.4097999999999999</v>
      </c>
      <c r="J11" s="51">
        <v>-1.5269999999999999</v>
      </c>
      <c r="K11" s="51">
        <v>10.9748</v>
      </c>
      <c r="L11" s="51">
        <v>9.7726000000000006</v>
      </c>
      <c r="M11" s="51">
        <v>4.8318000000000003</v>
      </c>
      <c r="N11" s="51">
        <v>-8.7590000000000003</v>
      </c>
      <c r="O11" s="51">
        <v>-3.1261999999999999</v>
      </c>
      <c r="P11" s="51">
        <v>-1.4039999999999999</v>
      </c>
      <c r="Q11" s="51">
        <v>-2.8368000000000002</v>
      </c>
      <c r="R11" s="51">
        <v>2.8618000000000001</v>
      </c>
      <c r="S11" s="51">
        <v>4.7023999999999999</v>
      </c>
      <c r="T11" s="51">
        <v>0.43859999999999999</v>
      </c>
      <c r="U11" s="51">
        <v>-14.9114</v>
      </c>
      <c r="V11" s="51">
        <v>4.5061999999999998</v>
      </c>
      <c r="W11" s="51">
        <v>10.2056</v>
      </c>
      <c r="X11" s="51">
        <v>-3.8035999999999999</v>
      </c>
      <c r="Y11" s="51">
        <v>-1.1152</v>
      </c>
      <c r="Z11" s="51">
        <v>-5.5724</v>
      </c>
      <c r="AA11" s="51">
        <v>-10.2826</v>
      </c>
      <c r="AB11" s="51">
        <v>0.78620000000000001</v>
      </c>
      <c r="AC11" s="52">
        <v>11.425000000000001</v>
      </c>
      <c r="AD11" s="34"/>
    </row>
    <row r="12" spans="1:30" ht="17.25" thickTop="1" thickBot="1" x14ac:dyDescent="0.3">
      <c r="A12" s="34"/>
      <c r="B12" s="53">
        <v>45208</v>
      </c>
      <c r="C12" s="48">
        <f t="shared" si="0"/>
        <v>21.08639999999999</v>
      </c>
      <c r="D12" s="49"/>
      <c r="E12" s="71">
        <v>6.0064000000000002</v>
      </c>
      <c r="F12" s="51">
        <v>23.273800000000001</v>
      </c>
      <c r="G12" s="51">
        <v>18.055599999999998</v>
      </c>
      <c r="H12" s="51"/>
      <c r="I12" s="51">
        <v>10.601599999999999</v>
      </c>
      <c r="J12" s="51">
        <v>-4.1741999999999999</v>
      </c>
      <c r="K12" s="51">
        <v>-12.552</v>
      </c>
      <c r="L12" s="51">
        <v>-5.4096000000000002</v>
      </c>
      <c r="M12" s="51">
        <v>-0.61539999999999995</v>
      </c>
      <c r="N12" s="51">
        <v>-2.3311999999999999</v>
      </c>
      <c r="O12" s="51">
        <v>22.6114</v>
      </c>
      <c r="P12" s="51">
        <v>20.507000000000001</v>
      </c>
      <c r="Q12" s="51">
        <v>-1.6346000000000001</v>
      </c>
      <c r="R12" s="51">
        <v>-5.0599999999999996</v>
      </c>
      <c r="S12" s="51">
        <v>-6.5965999999999996</v>
      </c>
      <c r="T12" s="51">
        <v>-6.0153999999999996</v>
      </c>
      <c r="U12" s="51">
        <v>-15.382</v>
      </c>
      <c r="V12" s="51">
        <v>-16.5532</v>
      </c>
      <c r="W12" s="51">
        <v>-3.8052000000000001</v>
      </c>
      <c r="X12" s="51">
        <v>-8.2370000000000001</v>
      </c>
      <c r="Y12" s="51">
        <v>0.34260000000000002</v>
      </c>
      <c r="Z12" s="51">
        <v>-1.1162000000000001</v>
      </c>
      <c r="AA12" s="51">
        <v>0.56459999999999999</v>
      </c>
      <c r="AB12" s="51">
        <v>-1.6208</v>
      </c>
      <c r="AC12" s="52">
        <v>10.226800000000001</v>
      </c>
      <c r="AD12" s="34"/>
    </row>
    <row r="13" spans="1:30" ht="17.25" thickTop="1" thickBot="1" x14ac:dyDescent="0.3">
      <c r="A13" s="34"/>
      <c r="B13" s="53">
        <v>45209</v>
      </c>
      <c r="C13" s="48">
        <f t="shared" si="0"/>
        <v>-19.721400000000003</v>
      </c>
      <c r="D13" s="49"/>
      <c r="E13" s="71">
        <v>11.894600000000001</v>
      </c>
      <c r="F13" s="51">
        <v>7.3140000000000001</v>
      </c>
      <c r="G13" s="51">
        <v>6.1212</v>
      </c>
      <c r="H13" s="51"/>
      <c r="I13" s="51">
        <v>-12.214399999999999</v>
      </c>
      <c r="J13" s="51">
        <v>-11.187200000000001</v>
      </c>
      <c r="K13" s="51">
        <v>-6.6748000000000003</v>
      </c>
      <c r="L13" s="51">
        <v>-3.4556</v>
      </c>
      <c r="M13" s="51">
        <v>1.1688000000000001</v>
      </c>
      <c r="N13" s="51">
        <v>1.5768</v>
      </c>
      <c r="O13" s="51">
        <v>-4.7298</v>
      </c>
      <c r="P13" s="51">
        <v>-5.1143999999999998</v>
      </c>
      <c r="Q13" s="51">
        <v>13.231999999999999</v>
      </c>
      <c r="R13" s="51">
        <v>-0.4864</v>
      </c>
      <c r="S13" s="51">
        <v>-0.57720000000000005</v>
      </c>
      <c r="T13" s="51">
        <v>-10.6236</v>
      </c>
      <c r="U13" s="51">
        <v>-17.458400000000001</v>
      </c>
      <c r="V13" s="51">
        <v>-8.7875999999999994</v>
      </c>
      <c r="W13" s="51">
        <v>-9.9760000000000009</v>
      </c>
      <c r="X13" s="51">
        <v>-0.91159999999999997</v>
      </c>
      <c r="Y13" s="51">
        <v>-1.2314000000000001</v>
      </c>
      <c r="Z13" s="51">
        <v>7.5179999999999998</v>
      </c>
      <c r="AA13" s="51">
        <v>21.9634</v>
      </c>
      <c r="AB13" s="51">
        <v>-1.6726000000000001</v>
      </c>
      <c r="AC13" s="52">
        <v>4.5907999999999998</v>
      </c>
      <c r="AD13" s="34"/>
    </row>
    <row r="14" spans="1:30" ht="17.25" thickTop="1" thickBot="1" x14ac:dyDescent="0.3">
      <c r="A14" s="34"/>
      <c r="B14" s="53">
        <v>45210</v>
      </c>
      <c r="C14" s="48">
        <f t="shared" si="0"/>
        <v>-50.140200000000007</v>
      </c>
      <c r="D14" s="49"/>
      <c r="E14" s="71">
        <v>0.88900000000000001</v>
      </c>
      <c r="F14" s="51">
        <v>-7.4530000000000003</v>
      </c>
      <c r="G14" s="51">
        <v>-10.087400000000001</v>
      </c>
      <c r="H14" s="51"/>
      <c r="I14" s="51">
        <v>-11.928599999999999</v>
      </c>
      <c r="J14" s="51">
        <v>-5.8996000000000004</v>
      </c>
      <c r="K14" s="51">
        <v>-8.5248000000000008</v>
      </c>
      <c r="L14" s="51">
        <v>1.7352000000000001</v>
      </c>
      <c r="M14" s="51">
        <v>0.878</v>
      </c>
      <c r="N14" s="51">
        <v>-12.3104</v>
      </c>
      <c r="O14" s="51">
        <v>4.96</v>
      </c>
      <c r="P14" s="51">
        <v>7.6707999999999998</v>
      </c>
      <c r="Q14" s="51">
        <v>-3.2250000000000001</v>
      </c>
      <c r="R14" s="51">
        <v>2.3222</v>
      </c>
      <c r="S14" s="51">
        <v>3.387</v>
      </c>
      <c r="T14" s="51">
        <v>-5.04</v>
      </c>
      <c r="U14" s="51">
        <v>-17.733599999999999</v>
      </c>
      <c r="V14" s="51">
        <v>-0.39439999999999997</v>
      </c>
      <c r="W14" s="51">
        <v>2.0464000000000002</v>
      </c>
      <c r="X14" s="51">
        <v>1.8997999999999999</v>
      </c>
      <c r="Y14" s="51">
        <v>0.33119999999999999</v>
      </c>
      <c r="Z14" s="51">
        <v>0.49059999999999998</v>
      </c>
      <c r="AA14" s="51">
        <v>1.7602</v>
      </c>
      <c r="AB14" s="51">
        <v>-0.89580000000000004</v>
      </c>
      <c r="AC14" s="52">
        <v>4.9820000000000002</v>
      </c>
      <c r="AD14" s="34"/>
    </row>
    <row r="15" spans="1:30" ht="17.25" thickTop="1" thickBot="1" x14ac:dyDescent="0.3">
      <c r="A15" s="34"/>
      <c r="B15" s="53">
        <v>45211</v>
      </c>
      <c r="C15" s="48">
        <f t="shared" si="0"/>
        <v>-211.22579999999999</v>
      </c>
      <c r="D15" s="49"/>
      <c r="E15" s="71">
        <v>7.1673999999999998</v>
      </c>
      <c r="F15" s="51">
        <v>-10.006</v>
      </c>
      <c r="G15" s="51">
        <v>-19.161200000000001</v>
      </c>
      <c r="H15" s="51"/>
      <c r="I15" s="51">
        <v>-20.319800000000001</v>
      </c>
      <c r="J15" s="51">
        <v>-21.168199999999999</v>
      </c>
      <c r="K15" s="51">
        <v>-17.228400000000001</v>
      </c>
      <c r="L15" s="51">
        <v>-17.583400000000001</v>
      </c>
      <c r="M15" s="51">
        <v>-18.265999999999998</v>
      </c>
      <c r="N15" s="51">
        <v>9.5066000000000006</v>
      </c>
      <c r="O15" s="51">
        <v>12.61</v>
      </c>
      <c r="P15" s="51">
        <v>-3.9933999999999998</v>
      </c>
      <c r="Q15" s="51">
        <v>-5.7568000000000001</v>
      </c>
      <c r="R15" s="51">
        <v>-4.3827999999999996</v>
      </c>
      <c r="S15" s="51">
        <v>-5.4160000000000004</v>
      </c>
      <c r="T15" s="51">
        <v>-8.0220000000000002</v>
      </c>
      <c r="U15" s="51">
        <v>-5.9965999999999999</v>
      </c>
      <c r="V15" s="51">
        <v>-16.305199999999999</v>
      </c>
      <c r="W15" s="51">
        <v>-18.662800000000001</v>
      </c>
      <c r="X15" s="51">
        <v>-14.2616</v>
      </c>
      <c r="Y15" s="51">
        <v>-15.7806</v>
      </c>
      <c r="Z15" s="51">
        <v>11.879</v>
      </c>
      <c r="AA15" s="51">
        <v>-4.0620000000000003</v>
      </c>
      <c r="AB15" s="51">
        <v>-22.108000000000001</v>
      </c>
      <c r="AC15" s="52">
        <v>-3.9079999999999999</v>
      </c>
      <c r="AD15" s="34"/>
    </row>
    <row r="16" spans="1:30" ht="17.25" thickTop="1" thickBot="1" x14ac:dyDescent="0.3">
      <c r="A16" s="34"/>
      <c r="B16" s="53">
        <v>45212</v>
      </c>
      <c r="C16" s="48">
        <f t="shared" si="0"/>
        <v>119.66520000000001</v>
      </c>
      <c r="D16" s="49"/>
      <c r="E16" s="71">
        <v>17.4252</v>
      </c>
      <c r="F16" s="51">
        <v>14.976599999999999</v>
      </c>
      <c r="G16" s="51">
        <v>22.2118</v>
      </c>
      <c r="H16" s="51"/>
      <c r="I16" s="51">
        <v>19.017199999999999</v>
      </c>
      <c r="J16" s="51">
        <v>19.807200000000002</v>
      </c>
      <c r="K16" s="51">
        <v>31.549800000000001</v>
      </c>
      <c r="L16" s="51">
        <v>12.2942</v>
      </c>
      <c r="M16" s="51">
        <v>4.3310000000000004</v>
      </c>
      <c r="N16" s="51">
        <v>14.2814</v>
      </c>
      <c r="O16" s="51">
        <v>3.9887999999999999</v>
      </c>
      <c r="P16" s="51">
        <v>4.9446000000000003</v>
      </c>
      <c r="Q16" s="51">
        <v>-0.314</v>
      </c>
      <c r="R16" s="51">
        <v>0.5706</v>
      </c>
      <c r="S16" s="51">
        <v>2.7526000000000002</v>
      </c>
      <c r="T16" s="51">
        <v>8.4025999999999996</v>
      </c>
      <c r="U16" s="51">
        <v>-6.4282000000000004</v>
      </c>
      <c r="V16" s="51">
        <v>-14.1302</v>
      </c>
      <c r="W16" s="51">
        <v>1.198</v>
      </c>
      <c r="X16" s="51">
        <v>-20.172999999999998</v>
      </c>
      <c r="Y16" s="51">
        <v>-4.6988000000000003</v>
      </c>
      <c r="Z16" s="51">
        <v>6.1357999999999997</v>
      </c>
      <c r="AA16" s="51">
        <v>4.0987999999999998</v>
      </c>
      <c r="AB16" s="51">
        <v>-21.444800000000001</v>
      </c>
      <c r="AC16" s="52">
        <v>-1.1319999999999999</v>
      </c>
      <c r="AD16" s="34"/>
    </row>
    <row r="17" spans="1:30" ht="17.25" thickTop="1" thickBot="1" x14ac:dyDescent="0.3">
      <c r="A17" s="34"/>
      <c r="B17" s="53">
        <v>45213</v>
      </c>
      <c r="C17" s="48">
        <f t="shared" si="0"/>
        <v>183.62739999999999</v>
      </c>
      <c r="D17" s="49"/>
      <c r="E17" s="50">
        <v>4.7119999999999997</v>
      </c>
      <c r="F17" s="51">
        <v>10.358000000000001</v>
      </c>
      <c r="G17" s="51">
        <v>23.3034</v>
      </c>
      <c r="H17" s="51"/>
      <c r="I17" s="51">
        <v>28.215599999999998</v>
      </c>
      <c r="J17" s="51">
        <v>28.484200000000001</v>
      </c>
      <c r="K17" s="51">
        <v>6.7728000000000002</v>
      </c>
      <c r="L17" s="51">
        <v>-0.71240000000000003</v>
      </c>
      <c r="M17" s="51">
        <v>2.0464000000000002</v>
      </c>
      <c r="N17" s="51">
        <v>6.8015999999999996</v>
      </c>
      <c r="O17" s="51">
        <v>8.6064000000000007</v>
      </c>
      <c r="P17" s="51">
        <v>15.349600000000001</v>
      </c>
      <c r="Q17" s="51">
        <v>2.5586000000000002</v>
      </c>
      <c r="R17" s="51">
        <v>11.757999999999999</v>
      </c>
      <c r="S17" s="51">
        <v>11.672599999999999</v>
      </c>
      <c r="T17" s="51">
        <v>6.6028000000000002</v>
      </c>
      <c r="U17" s="51">
        <v>0.11700000000000001</v>
      </c>
      <c r="V17" s="51">
        <v>-3.4016000000000002</v>
      </c>
      <c r="W17" s="51">
        <v>-0.68679999999999997</v>
      </c>
      <c r="X17" s="51">
        <v>3.2181999999999999</v>
      </c>
      <c r="Y17" s="51">
        <v>21.3002</v>
      </c>
      <c r="Z17" s="51">
        <v>-0.56840000000000002</v>
      </c>
      <c r="AA17" s="51">
        <v>-1.5</v>
      </c>
      <c r="AB17" s="51">
        <v>-0.35460000000000003</v>
      </c>
      <c r="AC17" s="52">
        <v>-1.0262</v>
      </c>
      <c r="AD17" s="34"/>
    </row>
    <row r="18" spans="1:30" ht="17.25" thickTop="1" thickBot="1" x14ac:dyDescent="0.3">
      <c r="A18" s="34"/>
      <c r="B18" s="53">
        <v>45214</v>
      </c>
      <c r="C18" s="48">
        <f t="shared" si="0"/>
        <v>51.466999999999999</v>
      </c>
      <c r="D18" s="49"/>
      <c r="E18" s="71">
        <v>9.4719999999999995</v>
      </c>
      <c r="F18" s="51">
        <v>5.1677999999999997</v>
      </c>
      <c r="G18" s="51">
        <v>7.9878</v>
      </c>
      <c r="H18" s="51"/>
      <c r="I18" s="51">
        <v>4.1151999999999997</v>
      </c>
      <c r="J18" s="51">
        <v>8.1850000000000005</v>
      </c>
      <c r="K18" s="51">
        <v>4.4401999999999999</v>
      </c>
      <c r="L18" s="51">
        <v>-0.63280000000000003</v>
      </c>
      <c r="M18" s="51">
        <v>-1.3236000000000001</v>
      </c>
      <c r="N18" s="51">
        <v>-1.9199999999999998E-2</v>
      </c>
      <c r="O18" s="51">
        <v>-0.28220000000000001</v>
      </c>
      <c r="P18" s="51">
        <v>-0.40939999999999999</v>
      </c>
      <c r="Q18" s="51">
        <v>-0.26919999999999999</v>
      </c>
      <c r="R18" s="51">
        <v>0.15740000000000001</v>
      </c>
      <c r="S18" s="51">
        <v>-8.8800000000000004E-2</v>
      </c>
      <c r="T18" s="51">
        <v>3.105</v>
      </c>
      <c r="U18" s="51">
        <v>-6.6322000000000001</v>
      </c>
      <c r="V18" s="51">
        <v>15.9146</v>
      </c>
      <c r="W18" s="51">
        <v>-0.97819999999999996</v>
      </c>
      <c r="X18" s="51">
        <v>1.2871999999999999</v>
      </c>
      <c r="Y18" s="51">
        <v>1.4172</v>
      </c>
      <c r="Z18" s="51">
        <v>2.9678</v>
      </c>
      <c r="AA18" s="51">
        <v>-0.40439999999999998</v>
      </c>
      <c r="AB18" s="51">
        <v>-0.55659999999999998</v>
      </c>
      <c r="AC18" s="52">
        <v>-1.1536</v>
      </c>
      <c r="AD18" s="34"/>
    </row>
    <row r="19" spans="1:30" ht="17.25" thickTop="1" thickBot="1" x14ac:dyDescent="0.3">
      <c r="A19" s="34"/>
      <c r="B19" s="53">
        <v>45215</v>
      </c>
      <c r="C19" s="48">
        <f t="shared" si="0"/>
        <v>65.958799999999997</v>
      </c>
      <c r="D19" s="49"/>
      <c r="E19" s="71">
        <v>0.73440000000000005</v>
      </c>
      <c r="F19" s="51">
        <v>19.623000000000001</v>
      </c>
      <c r="G19" s="51">
        <v>-9.7536000000000005</v>
      </c>
      <c r="H19" s="51"/>
      <c r="I19" s="51">
        <v>-3.5808</v>
      </c>
      <c r="J19" s="51">
        <v>-13.380599999999999</v>
      </c>
      <c r="K19" s="51">
        <v>-10.1334</v>
      </c>
      <c r="L19" s="51">
        <v>-8.3363999999999994</v>
      </c>
      <c r="M19" s="51">
        <v>-6.2397999999999998</v>
      </c>
      <c r="N19" s="51">
        <v>-17.382400000000001</v>
      </c>
      <c r="O19" s="51">
        <v>19.2242</v>
      </c>
      <c r="P19" s="51">
        <v>48.194400000000002</v>
      </c>
      <c r="Q19" s="51">
        <v>24.795999999999999</v>
      </c>
      <c r="R19" s="51">
        <v>35.037999999999997</v>
      </c>
      <c r="S19" s="51">
        <v>32.066000000000003</v>
      </c>
      <c r="T19" s="51">
        <v>10.2682</v>
      </c>
      <c r="U19" s="51">
        <v>-22.494800000000001</v>
      </c>
      <c r="V19" s="51">
        <v>-12.509600000000001</v>
      </c>
      <c r="W19" s="51">
        <v>-27.146999999999998</v>
      </c>
      <c r="X19" s="51">
        <v>1.3777999999999999</v>
      </c>
      <c r="Y19" s="51">
        <v>10.313599999999999</v>
      </c>
      <c r="Z19" s="51">
        <v>1.5946</v>
      </c>
      <c r="AA19" s="51">
        <v>-18.659800000000001</v>
      </c>
      <c r="AB19" s="51">
        <v>-3.6341999999999999</v>
      </c>
      <c r="AC19" s="52">
        <v>15.981</v>
      </c>
      <c r="AD19" s="34"/>
    </row>
    <row r="20" spans="1:30" ht="17.25" thickTop="1" thickBot="1" x14ac:dyDescent="0.3">
      <c r="A20" s="34"/>
      <c r="B20" s="53">
        <v>45216</v>
      </c>
      <c r="C20" s="48">
        <f t="shared" si="0"/>
        <v>-214.51140000000001</v>
      </c>
      <c r="D20" s="49"/>
      <c r="E20" s="71">
        <v>13.2438</v>
      </c>
      <c r="F20" s="51">
        <v>3.7999999999999999E-2</v>
      </c>
      <c r="G20" s="51">
        <v>-8.08</v>
      </c>
      <c r="H20" s="51"/>
      <c r="I20" s="51">
        <v>-25.904599999999999</v>
      </c>
      <c r="J20" s="51">
        <v>-27.9556</v>
      </c>
      <c r="K20" s="51">
        <v>-4.5473999999999997</v>
      </c>
      <c r="L20" s="51">
        <v>-6.4702000000000002</v>
      </c>
      <c r="M20" s="51">
        <v>-2.5619999999999998</v>
      </c>
      <c r="N20" s="51">
        <v>-2.6434000000000002</v>
      </c>
      <c r="O20" s="51">
        <v>-4.7750000000000004</v>
      </c>
      <c r="P20" s="51">
        <v>-13.8246</v>
      </c>
      <c r="Q20" s="51">
        <v>-8.1601999999999997</v>
      </c>
      <c r="R20" s="51">
        <v>-26.328399999999998</v>
      </c>
      <c r="S20" s="51">
        <v>-18.356999999999999</v>
      </c>
      <c r="T20" s="51">
        <v>-37.732799999999997</v>
      </c>
      <c r="U20" s="51">
        <v>9.6132000000000009</v>
      </c>
      <c r="V20" s="51">
        <v>-5.5183999999999997</v>
      </c>
      <c r="W20" s="51">
        <v>0.7258</v>
      </c>
      <c r="X20" s="51">
        <v>-4.9203999999999999</v>
      </c>
      <c r="Y20" s="51">
        <v>-2.6751999999999998</v>
      </c>
      <c r="Z20" s="51">
        <v>-4.2270000000000003</v>
      </c>
      <c r="AA20" s="51">
        <v>-12.554</v>
      </c>
      <c r="AB20" s="51">
        <v>-19.122199999999999</v>
      </c>
      <c r="AC20" s="52">
        <v>-1.7738</v>
      </c>
      <c r="AD20" s="34"/>
    </row>
    <row r="21" spans="1:30" ht="17.25" thickTop="1" thickBot="1" x14ac:dyDescent="0.3">
      <c r="A21" s="34"/>
      <c r="B21" s="53">
        <v>45217</v>
      </c>
      <c r="C21" s="48">
        <f t="shared" si="0"/>
        <v>-83.443199999999976</v>
      </c>
      <c r="D21" s="49"/>
      <c r="E21" s="71">
        <v>-3.3681999999999999</v>
      </c>
      <c r="F21" s="51">
        <v>0.78059999999999996</v>
      </c>
      <c r="G21" s="51">
        <v>20.534600000000001</v>
      </c>
      <c r="H21" s="51"/>
      <c r="I21" s="51">
        <v>9.7736000000000001</v>
      </c>
      <c r="J21" s="51">
        <v>1.4576</v>
      </c>
      <c r="K21" s="51">
        <v>-1.28</v>
      </c>
      <c r="L21" s="51">
        <v>-12.9198</v>
      </c>
      <c r="M21" s="51">
        <v>-3.7096</v>
      </c>
      <c r="N21" s="51">
        <v>-14.206</v>
      </c>
      <c r="O21" s="51">
        <v>-23.440200000000001</v>
      </c>
      <c r="P21" s="51">
        <v>-13.653600000000001</v>
      </c>
      <c r="Q21" s="51">
        <v>-0.63719999999999999</v>
      </c>
      <c r="R21" s="51">
        <v>-3.7330000000000001</v>
      </c>
      <c r="S21" s="51">
        <v>-12.548999999999999</v>
      </c>
      <c r="T21" s="51">
        <v>-2.2433999999999998</v>
      </c>
      <c r="U21" s="51">
        <v>1.1616</v>
      </c>
      <c r="V21" s="51">
        <v>0.78559999999999997</v>
      </c>
      <c r="W21" s="51">
        <v>-2.5068000000000001</v>
      </c>
      <c r="X21" s="51">
        <v>-7.3949999999999996</v>
      </c>
      <c r="Y21" s="51">
        <v>2.3400000000000001E-2</v>
      </c>
      <c r="Z21" s="51">
        <v>0.60099999999999998</v>
      </c>
      <c r="AA21" s="51">
        <v>1.3875999999999999</v>
      </c>
      <c r="AB21" s="51">
        <v>-19.1432</v>
      </c>
      <c r="AC21" s="52">
        <v>0.83620000000000005</v>
      </c>
      <c r="AD21" s="34"/>
    </row>
    <row r="22" spans="1:30" ht="17.25" thickTop="1" thickBot="1" x14ac:dyDescent="0.3">
      <c r="A22" s="34"/>
      <c r="B22" s="53">
        <v>45218</v>
      </c>
      <c r="C22" s="48">
        <f t="shared" si="0"/>
        <v>107.28760000000004</v>
      </c>
      <c r="D22" s="49"/>
      <c r="E22" s="71">
        <v>3.7166000000000001</v>
      </c>
      <c r="F22" s="51">
        <v>8.6693999999999996</v>
      </c>
      <c r="G22" s="51">
        <v>1.6512</v>
      </c>
      <c r="H22" s="51"/>
      <c r="I22" s="51">
        <v>1.034</v>
      </c>
      <c r="J22" s="51">
        <v>20.035599999999999</v>
      </c>
      <c r="K22" s="51">
        <v>-0.91520000000000001</v>
      </c>
      <c r="L22" s="51">
        <v>0.35039999999999999</v>
      </c>
      <c r="M22" s="51">
        <v>6.0523999999999996</v>
      </c>
      <c r="N22" s="51">
        <v>36.285200000000003</v>
      </c>
      <c r="O22" s="51">
        <v>-14.3192</v>
      </c>
      <c r="P22" s="51">
        <v>22.169</v>
      </c>
      <c r="Q22" s="51">
        <v>18.460599999999999</v>
      </c>
      <c r="R22" s="51">
        <v>21.239799999999999</v>
      </c>
      <c r="S22" s="51">
        <v>-0.62419999999999998</v>
      </c>
      <c r="T22" s="51">
        <v>-0.59099999999999997</v>
      </c>
      <c r="U22" s="51">
        <v>-3.9245999999999999</v>
      </c>
      <c r="V22" s="51">
        <v>1.7334000000000001</v>
      </c>
      <c r="W22" s="51">
        <v>-5.2476000000000003</v>
      </c>
      <c r="X22" s="51">
        <v>-3.5436000000000001</v>
      </c>
      <c r="Y22" s="51">
        <v>-3.2347999999999999</v>
      </c>
      <c r="Z22" s="51">
        <v>-0.39119999999999999</v>
      </c>
      <c r="AA22" s="51">
        <v>0.46160000000000001</v>
      </c>
      <c r="AB22" s="51">
        <v>-5.3352000000000004</v>
      </c>
      <c r="AC22" s="52">
        <v>3.5550000000000002</v>
      </c>
      <c r="AD22" s="34"/>
    </row>
    <row r="23" spans="1:30" ht="17.25" thickTop="1" thickBot="1" x14ac:dyDescent="0.3">
      <c r="A23" s="34"/>
      <c r="B23" s="53">
        <v>45219</v>
      </c>
      <c r="C23" s="48">
        <f t="shared" si="0"/>
        <v>50.410999999999994</v>
      </c>
      <c r="D23" s="49"/>
      <c r="E23" s="71">
        <v>13.163600000000001</v>
      </c>
      <c r="F23" s="51">
        <v>3.7633999999999999</v>
      </c>
      <c r="G23" s="51">
        <v>3.8502000000000001</v>
      </c>
      <c r="H23" s="51"/>
      <c r="I23" s="51">
        <v>-14.8444</v>
      </c>
      <c r="J23" s="51">
        <v>-25.187000000000001</v>
      </c>
      <c r="K23" s="51">
        <v>-10.210599999999999</v>
      </c>
      <c r="L23" s="51">
        <v>-4.5418000000000003</v>
      </c>
      <c r="M23" s="51">
        <v>-0.69779999999999998</v>
      </c>
      <c r="N23" s="51">
        <v>15.295999999999999</v>
      </c>
      <c r="O23" s="51">
        <v>17.5442</v>
      </c>
      <c r="P23" s="51">
        <v>26.642199999999999</v>
      </c>
      <c r="Q23" s="51">
        <v>19.991</v>
      </c>
      <c r="R23" s="51">
        <v>-4.1364000000000001</v>
      </c>
      <c r="S23" s="51">
        <v>-2.8288000000000002</v>
      </c>
      <c r="T23" s="51">
        <v>12.2852</v>
      </c>
      <c r="U23" s="51">
        <v>-19.065799999999999</v>
      </c>
      <c r="V23" s="51">
        <v>0.42359999999999998</v>
      </c>
      <c r="W23" s="51">
        <v>-1.5012000000000001</v>
      </c>
      <c r="X23" s="51">
        <v>-4.8226000000000004</v>
      </c>
      <c r="Y23" s="51">
        <v>6.0948000000000002</v>
      </c>
      <c r="Z23" s="51">
        <v>-1.216</v>
      </c>
      <c r="AA23" s="51">
        <v>6.9370000000000003</v>
      </c>
      <c r="AB23" s="51">
        <v>9.0396000000000001</v>
      </c>
      <c r="AC23" s="52">
        <v>4.4325999999999999</v>
      </c>
      <c r="AD23" s="34"/>
    </row>
    <row r="24" spans="1:30" ht="17.25" thickTop="1" thickBot="1" x14ac:dyDescent="0.3">
      <c r="A24" s="34"/>
      <c r="B24" s="53">
        <v>45220</v>
      </c>
      <c r="C24" s="48">
        <f t="shared" si="0"/>
        <v>69.006799999999998</v>
      </c>
      <c r="D24" s="49"/>
      <c r="E24" s="71">
        <v>3.2004000000000001</v>
      </c>
      <c r="F24" s="51">
        <v>5.8503999999999996</v>
      </c>
      <c r="G24" s="51">
        <v>20.111799999999999</v>
      </c>
      <c r="H24" s="51"/>
      <c r="I24" s="51">
        <v>-0.88560000000000005</v>
      </c>
      <c r="J24" s="51">
        <v>-7.2367999999999997</v>
      </c>
      <c r="K24" s="51">
        <v>7.1254</v>
      </c>
      <c r="L24" s="51">
        <v>7.3940000000000001</v>
      </c>
      <c r="M24" s="51">
        <v>11.728</v>
      </c>
      <c r="N24" s="51">
        <v>-2.8732000000000002</v>
      </c>
      <c r="O24" s="51">
        <v>25.264399999999998</v>
      </c>
      <c r="P24" s="51">
        <v>43.212400000000002</v>
      </c>
      <c r="Q24" s="51">
        <v>15.697800000000001</v>
      </c>
      <c r="R24" s="51">
        <v>-9.6045999999999996</v>
      </c>
      <c r="S24" s="51">
        <v>-23.616399999999999</v>
      </c>
      <c r="T24" s="51">
        <v>-14.8866</v>
      </c>
      <c r="U24" s="51">
        <v>-24.926400000000001</v>
      </c>
      <c r="V24" s="51">
        <v>-14.199199999999999</v>
      </c>
      <c r="W24" s="51">
        <v>-3.5950000000000002</v>
      </c>
      <c r="X24" s="51">
        <v>0.752</v>
      </c>
      <c r="Y24" s="51">
        <v>13.388400000000001</v>
      </c>
      <c r="Z24" s="51">
        <v>16.217400000000001</v>
      </c>
      <c r="AA24" s="51">
        <v>12.312799999999999</v>
      </c>
      <c r="AB24" s="51">
        <v>-0.17799999999999999</v>
      </c>
      <c r="AC24" s="52">
        <v>-11.246600000000001</v>
      </c>
      <c r="AD24" s="34"/>
    </row>
    <row r="25" spans="1:30" ht="17.25" thickTop="1" thickBot="1" x14ac:dyDescent="0.3">
      <c r="A25" s="34"/>
      <c r="B25" s="53">
        <v>45221</v>
      </c>
      <c r="C25" s="48">
        <f t="shared" si="0"/>
        <v>56.129000000000005</v>
      </c>
      <c r="D25" s="49"/>
      <c r="E25" s="71">
        <v>6.5473999999999997</v>
      </c>
      <c r="F25" s="51">
        <v>0.61580000000000001</v>
      </c>
      <c r="G25" s="51">
        <v>19.824400000000001</v>
      </c>
      <c r="H25" s="51"/>
      <c r="I25" s="51">
        <v>1.0748</v>
      </c>
      <c r="J25" s="51">
        <v>-23.482800000000001</v>
      </c>
      <c r="K25" s="51">
        <v>-10.092000000000001</v>
      </c>
      <c r="L25" s="51">
        <v>-15.217599999999999</v>
      </c>
      <c r="M25" s="51">
        <v>-7.2172000000000001</v>
      </c>
      <c r="N25" s="51">
        <v>-9.7048000000000005</v>
      </c>
      <c r="O25" s="51">
        <v>13.171200000000001</v>
      </c>
      <c r="P25" s="51">
        <v>33.786200000000001</v>
      </c>
      <c r="Q25" s="51">
        <v>18.268999999999998</v>
      </c>
      <c r="R25" s="51">
        <v>-1.5234000000000001</v>
      </c>
      <c r="S25" s="51">
        <v>31.194400000000002</v>
      </c>
      <c r="T25" s="51">
        <v>-0.1706</v>
      </c>
      <c r="U25" s="51">
        <v>-5.431</v>
      </c>
      <c r="V25" s="51">
        <v>6.8326000000000002</v>
      </c>
      <c r="W25" s="51">
        <v>-23.827200000000001</v>
      </c>
      <c r="X25" s="51">
        <v>-1.2496</v>
      </c>
      <c r="Y25" s="51">
        <v>-0.31259999999999999</v>
      </c>
      <c r="Z25" s="51">
        <v>9.1706000000000003</v>
      </c>
      <c r="AA25" s="51">
        <v>20.585599999999999</v>
      </c>
      <c r="AB25" s="51">
        <v>-0.82099999999999995</v>
      </c>
      <c r="AC25" s="52">
        <v>-5.8932000000000002</v>
      </c>
      <c r="AD25" s="34"/>
    </row>
    <row r="26" spans="1:30" ht="17.25" thickTop="1" thickBot="1" x14ac:dyDescent="0.3">
      <c r="A26" s="34"/>
      <c r="B26" s="53">
        <v>45222</v>
      </c>
      <c r="C26" s="48">
        <f t="shared" si="0"/>
        <v>-32.997199999999999</v>
      </c>
      <c r="D26" s="49"/>
      <c r="E26" s="71">
        <v>4.0646000000000004</v>
      </c>
      <c r="F26" s="51">
        <v>6.5713999999999997</v>
      </c>
      <c r="G26" s="51">
        <v>9.6986000000000008</v>
      </c>
      <c r="H26" s="51"/>
      <c r="I26" s="51">
        <v>7.8852000000000002</v>
      </c>
      <c r="J26" s="51">
        <v>-5.0495999999999999</v>
      </c>
      <c r="K26" s="51">
        <v>-9.1812000000000005</v>
      </c>
      <c r="L26" s="51">
        <v>1.1916</v>
      </c>
      <c r="M26" s="51">
        <v>10.3964</v>
      </c>
      <c r="N26" s="51">
        <v>-9.2919999999999998</v>
      </c>
      <c r="O26" s="51">
        <v>-19.7226</v>
      </c>
      <c r="P26" s="51">
        <v>-1.1726000000000001</v>
      </c>
      <c r="Q26" s="51">
        <v>14.376200000000001</v>
      </c>
      <c r="R26" s="51">
        <v>-5.4630000000000001</v>
      </c>
      <c r="S26" s="51">
        <v>-7.2343999999999999</v>
      </c>
      <c r="T26" s="51">
        <v>-20.108599999999999</v>
      </c>
      <c r="U26" s="51">
        <v>-1.6819999999999999</v>
      </c>
      <c r="V26" s="51">
        <v>3.6236000000000002</v>
      </c>
      <c r="W26" s="51">
        <v>-1.2130000000000001</v>
      </c>
      <c r="X26" s="51">
        <v>-1.9418</v>
      </c>
      <c r="Y26" s="51">
        <v>-2.4247999999999998</v>
      </c>
      <c r="Z26" s="51">
        <v>0.69799999999999995</v>
      </c>
      <c r="AA26" s="51">
        <v>0.79279999999999995</v>
      </c>
      <c r="AB26" s="51">
        <v>-3.7170000000000001</v>
      </c>
      <c r="AC26" s="52">
        <v>-4.093</v>
      </c>
      <c r="AD26" s="34"/>
    </row>
    <row r="27" spans="1:30" ht="17.25" thickTop="1" thickBot="1" x14ac:dyDescent="0.3">
      <c r="A27" s="34"/>
      <c r="B27" s="53">
        <v>45223</v>
      </c>
      <c r="C27" s="48">
        <f t="shared" si="0"/>
        <v>-67.138000000000005</v>
      </c>
      <c r="D27" s="49"/>
      <c r="E27" s="71">
        <v>-85.151399999999995</v>
      </c>
      <c r="F27" s="51">
        <v>-43.060400000000001</v>
      </c>
      <c r="G27" s="51">
        <v>27.701000000000001</v>
      </c>
      <c r="H27" s="51"/>
      <c r="I27" s="51">
        <v>1.7749999999999999</v>
      </c>
      <c r="J27" s="51">
        <v>-9.4065999999999992</v>
      </c>
      <c r="K27" s="51">
        <v>3.4664000000000001</v>
      </c>
      <c r="L27" s="51">
        <v>-1.6863999999999999</v>
      </c>
      <c r="M27" s="51">
        <v>24.537800000000001</v>
      </c>
      <c r="N27" s="51">
        <v>21.465800000000002</v>
      </c>
      <c r="O27" s="51">
        <v>25.638400000000001</v>
      </c>
      <c r="P27" s="51">
        <v>3.9382000000000001</v>
      </c>
      <c r="Q27" s="51">
        <v>-8.4700000000000006</v>
      </c>
      <c r="R27" s="51">
        <v>-2.5512000000000001</v>
      </c>
      <c r="S27" s="51">
        <v>-24.634</v>
      </c>
      <c r="T27" s="51">
        <v>-27.452400000000001</v>
      </c>
      <c r="U27" s="51">
        <v>-0.86099999999999999</v>
      </c>
      <c r="V27" s="51">
        <v>-2.5600000000000001E-2</v>
      </c>
      <c r="W27" s="51">
        <v>-4.4497999999999998</v>
      </c>
      <c r="X27" s="51">
        <v>1.3086</v>
      </c>
      <c r="Y27" s="51">
        <v>1.577</v>
      </c>
      <c r="Z27" s="51">
        <v>3.2584</v>
      </c>
      <c r="AA27" s="51">
        <v>11.4634</v>
      </c>
      <c r="AB27" s="51">
        <v>1.4134</v>
      </c>
      <c r="AC27" s="52">
        <v>13.067399999999999</v>
      </c>
      <c r="AD27" s="34"/>
    </row>
    <row r="28" spans="1:30" ht="17.25" thickTop="1" thickBot="1" x14ac:dyDescent="0.3">
      <c r="A28" s="34"/>
      <c r="B28" s="53">
        <v>45224</v>
      </c>
      <c r="C28" s="48">
        <f t="shared" si="0"/>
        <v>-0.7790000000000008</v>
      </c>
      <c r="D28" s="49"/>
      <c r="E28" s="71">
        <v>7.5571999999999999</v>
      </c>
      <c r="F28" s="51">
        <v>7.6966000000000001</v>
      </c>
      <c r="G28" s="51">
        <v>3.1048</v>
      </c>
      <c r="H28" s="51"/>
      <c r="I28" s="51">
        <v>-9.8339999999999996</v>
      </c>
      <c r="J28" s="51">
        <v>-6.0484</v>
      </c>
      <c r="K28" s="51">
        <v>17.724799999999998</v>
      </c>
      <c r="L28" s="51">
        <v>-2.3618000000000001</v>
      </c>
      <c r="M28" s="51">
        <v>-2.4836</v>
      </c>
      <c r="N28" s="51">
        <v>1.9276</v>
      </c>
      <c r="O28" s="51">
        <v>18.795000000000002</v>
      </c>
      <c r="P28" s="51">
        <v>-0.91379999999999995</v>
      </c>
      <c r="Q28" s="51">
        <v>10.6822</v>
      </c>
      <c r="R28" s="51">
        <v>-22.057400000000001</v>
      </c>
      <c r="S28" s="51">
        <v>-3.968</v>
      </c>
      <c r="T28" s="51">
        <v>-5.2469999999999999</v>
      </c>
      <c r="U28" s="51">
        <v>-6.9436</v>
      </c>
      <c r="V28" s="51">
        <v>-9.0408000000000008</v>
      </c>
      <c r="W28" s="51">
        <v>-7.2721999999999998</v>
      </c>
      <c r="X28" s="51">
        <v>-2.3123999999999998</v>
      </c>
      <c r="Y28" s="51">
        <v>-2.8104</v>
      </c>
      <c r="Z28" s="51">
        <v>-2.6968000000000001</v>
      </c>
      <c r="AA28" s="51">
        <v>0.61539999999999995</v>
      </c>
      <c r="AB28" s="51">
        <v>7.1247999999999996</v>
      </c>
      <c r="AC28" s="52">
        <v>7.9828000000000001</v>
      </c>
      <c r="AD28" s="34"/>
    </row>
    <row r="29" spans="1:30" ht="17.25" thickTop="1" thickBot="1" x14ac:dyDescent="0.3">
      <c r="A29" s="34"/>
      <c r="B29" s="53">
        <v>45225</v>
      </c>
      <c r="C29" s="48">
        <f t="shared" si="0"/>
        <v>28.057600000000008</v>
      </c>
      <c r="D29" s="49"/>
      <c r="E29" s="71">
        <v>-8.6129999999999995</v>
      </c>
      <c r="F29" s="51">
        <v>2.3222</v>
      </c>
      <c r="G29" s="51">
        <v>21.130800000000001</v>
      </c>
      <c r="H29" s="51"/>
      <c r="I29" s="51">
        <v>33.082799999999999</v>
      </c>
      <c r="J29" s="51">
        <v>19.561199999999999</v>
      </c>
      <c r="K29" s="51">
        <v>-22.791799999999999</v>
      </c>
      <c r="L29" s="51">
        <v>-20.804400000000001</v>
      </c>
      <c r="M29" s="51">
        <v>-3.7808000000000002</v>
      </c>
      <c r="N29" s="51">
        <v>-18.1524</v>
      </c>
      <c r="O29" s="51">
        <v>11.101000000000001</v>
      </c>
      <c r="P29" s="51">
        <v>35.555999999999997</v>
      </c>
      <c r="Q29" s="51">
        <v>-4.4602000000000004</v>
      </c>
      <c r="R29" s="51">
        <v>-21.523</v>
      </c>
      <c r="S29" s="51">
        <v>-21.942599999999999</v>
      </c>
      <c r="T29" s="51">
        <v>-3.5878000000000001</v>
      </c>
      <c r="U29" s="51">
        <v>-4.9382000000000001</v>
      </c>
      <c r="V29" s="51">
        <v>-15.496600000000001</v>
      </c>
      <c r="W29" s="51">
        <v>-0.53759999999999997</v>
      </c>
      <c r="X29" s="51">
        <v>-0.2316</v>
      </c>
      <c r="Y29" s="51">
        <v>10.9034</v>
      </c>
      <c r="Z29" s="51">
        <v>19.7</v>
      </c>
      <c r="AA29" s="51">
        <v>4.8061999999999996</v>
      </c>
      <c r="AB29" s="51">
        <v>7.2850000000000001</v>
      </c>
      <c r="AC29" s="52">
        <v>9.4689999999999994</v>
      </c>
      <c r="AD29" s="34"/>
    </row>
    <row r="30" spans="1:30" ht="17.25" thickTop="1" thickBot="1" x14ac:dyDescent="0.3">
      <c r="A30" s="34"/>
      <c r="B30" s="53">
        <v>45226</v>
      </c>
      <c r="C30" s="48">
        <f t="shared" si="0"/>
        <v>43.623800000000003</v>
      </c>
      <c r="D30" s="49"/>
      <c r="E30" s="71">
        <v>4.6597999999999997</v>
      </c>
      <c r="F30" s="51">
        <v>36.177599999999998</v>
      </c>
      <c r="G30" s="51">
        <v>-14.052199999999999</v>
      </c>
      <c r="H30" s="51"/>
      <c r="I30" s="51">
        <v>-8.8035999999999994</v>
      </c>
      <c r="J30" s="51">
        <v>-3.4828000000000001</v>
      </c>
      <c r="K30" s="51">
        <v>15.32</v>
      </c>
      <c r="L30" s="51">
        <v>5.2458</v>
      </c>
      <c r="M30" s="51">
        <v>20.413599999999999</v>
      </c>
      <c r="N30" s="51">
        <v>18.129200000000001</v>
      </c>
      <c r="O30" s="51">
        <v>-0.25519999999999998</v>
      </c>
      <c r="P30" s="51">
        <v>-7.6054000000000004</v>
      </c>
      <c r="Q30" s="51">
        <v>10.552</v>
      </c>
      <c r="R30" s="51">
        <v>-17.663399999999999</v>
      </c>
      <c r="S30" s="51">
        <v>-34.191400000000002</v>
      </c>
      <c r="T30" s="51">
        <v>-10.266999999999999</v>
      </c>
      <c r="U30" s="51">
        <v>1.4798</v>
      </c>
      <c r="V30" s="51">
        <v>-0.30980000000000002</v>
      </c>
      <c r="W30" s="51">
        <v>0.97899999999999998</v>
      </c>
      <c r="X30" s="51">
        <v>4.3777999999999997</v>
      </c>
      <c r="Y30" s="51">
        <v>7.5762</v>
      </c>
      <c r="Z30" s="51">
        <v>0.80259999999999998</v>
      </c>
      <c r="AA30" s="51">
        <v>1.4974000000000001</v>
      </c>
      <c r="AB30" s="51">
        <v>8.3597999999999999</v>
      </c>
      <c r="AC30" s="52">
        <v>4.6840000000000002</v>
      </c>
      <c r="AD30" s="34"/>
    </row>
    <row r="31" spans="1:30" ht="17.25" thickTop="1" thickBot="1" x14ac:dyDescent="0.3">
      <c r="A31" s="34"/>
      <c r="B31" s="53">
        <v>45227</v>
      </c>
      <c r="C31" s="48">
        <f t="shared" si="0"/>
        <v>132.9666</v>
      </c>
      <c r="D31" s="49"/>
      <c r="E31" s="71">
        <v>-12.481999999999999</v>
      </c>
      <c r="F31" s="51">
        <v>5.8924000000000003</v>
      </c>
      <c r="G31" s="51">
        <v>14.1632</v>
      </c>
      <c r="H31" s="51"/>
      <c r="I31" s="51">
        <v>7.6882000000000001</v>
      </c>
      <c r="J31" s="51">
        <v>1.9156</v>
      </c>
      <c r="K31" s="51">
        <v>2.7160000000000002</v>
      </c>
      <c r="L31" s="51">
        <v>26.957799999999999</v>
      </c>
      <c r="M31" s="51">
        <v>23.9376</v>
      </c>
      <c r="N31" s="51">
        <v>2.5022000000000002</v>
      </c>
      <c r="O31" s="51">
        <v>-2.2627999999999999</v>
      </c>
      <c r="P31" s="51">
        <v>-2.4087999999999998</v>
      </c>
      <c r="Q31" s="51">
        <v>5.3836000000000004</v>
      </c>
      <c r="R31" s="51">
        <v>-2.0329999999999999</v>
      </c>
      <c r="S31" s="51">
        <v>-14.2614</v>
      </c>
      <c r="T31" s="51">
        <v>-4.3667999999999996</v>
      </c>
      <c r="U31" s="51">
        <v>-7.3402000000000003</v>
      </c>
      <c r="V31" s="51">
        <v>18.090599999999998</v>
      </c>
      <c r="W31" s="51">
        <v>5.1223999999999998</v>
      </c>
      <c r="X31" s="51">
        <v>11.763999999999999</v>
      </c>
      <c r="Y31" s="51">
        <v>1.0551999999999999</v>
      </c>
      <c r="Z31" s="51">
        <v>-6.8400000000000002E-2</v>
      </c>
      <c r="AA31" s="51">
        <v>2.4043999999999999</v>
      </c>
      <c r="AB31" s="51">
        <v>25.898199999999999</v>
      </c>
      <c r="AC31" s="52">
        <v>22.698599999999999</v>
      </c>
      <c r="AD31" s="34"/>
    </row>
    <row r="32" spans="1:30" ht="17.25" thickTop="1" thickBot="1" x14ac:dyDescent="0.3">
      <c r="A32" s="34"/>
      <c r="B32" s="53">
        <v>45228</v>
      </c>
      <c r="C32" s="48">
        <f t="shared" si="0"/>
        <v>0</v>
      </c>
      <c r="D32" s="49"/>
      <c r="E32" s="7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2"/>
      <c r="AD32" s="34"/>
    </row>
    <row r="33" spans="1:30" ht="17.25" thickTop="1" thickBot="1" x14ac:dyDescent="0.3">
      <c r="A33" s="34"/>
      <c r="B33" s="53">
        <v>45229</v>
      </c>
      <c r="C33" s="48">
        <f t="shared" si="0"/>
        <v>28.307599999999994</v>
      </c>
      <c r="D33" s="49"/>
      <c r="E33" s="71">
        <v>31.263200000000001</v>
      </c>
      <c r="F33" s="51">
        <v>-13.1806</v>
      </c>
      <c r="G33" s="51">
        <v>21.8858</v>
      </c>
      <c r="H33" s="51"/>
      <c r="I33" s="51">
        <v>32.224200000000003</v>
      </c>
      <c r="J33" s="51">
        <v>9.9092000000000002</v>
      </c>
      <c r="K33" s="51">
        <v>-43.054400000000001</v>
      </c>
      <c r="L33" s="51">
        <v>-4.6230000000000002</v>
      </c>
      <c r="M33" s="51">
        <v>17.513200000000001</v>
      </c>
      <c r="N33" s="51">
        <v>24.0122</v>
      </c>
      <c r="O33" s="51">
        <v>20.501799999999999</v>
      </c>
      <c r="P33" s="51">
        <v>11.6784</v>
      </c>
      <c r="Q33" s="51">
        <v>20.133600000000001</v>
      </c>
      <c r="R33" s="51">
        <v>2.1821999999999999</v>
      </c>
      <c r="S33" s="51">
        <v>-11.526999999999999</v>
      </c>
      <c r="T33" s="51">
        <v>-28.449400000000001</v>
      </c>
      <c r="U33" s="51">
        <v>-21.8856</v>
      </c>
      <c r="V33" s="51">
        <v>-43.312800000000003</v>
      </c>
      <c r="W33" s="51">
        <v>-6.3932000000000002</v>
      </c>
      <c r="X33" s="51">
        <v>1.9234</v>
      </c>
      <c r="Y33" s="51">
        <v>5.3188000000000004</v>
      </c>
      <c r="Z33" s="51">
        <v>-1.6988000000000001</v>
      </c>
      <c r="AA33" s="51">
        <v>-4.7194000000000003</v>
      </c>
      <c r="AB33" s="51">
        <v>-5.0086000000000004</v>
      </c>
      <c r="AC33" s="52">
        <v>13.6144</v>
      </c>
      <c r="AD33" s="34"/>
    </row>
    <row r="34" spans="1:30" ht="16.5" thickTop="1" x14ac:dyDescent="0.25">
      <c r="A34" s="34"/>
      <c r="B34" s="54">
        <v>45230</v>
      </c>
      <c r="C34" s="55">
        <f t="shared" si="0"/>
        <v>-7.5921999999999912</v>
      </c>
      <c r="D34" s="56"/>
      <c r="E34" s="78">
        <v>9.0564</v>
      </c>
      <c r="F34" s="79">
        <v>5.4724000000000004</v>
      </c>
      <c r="G34" s="79">
        <v>-7.3701999999999996</v>
      </c>
      <c r="H34" s="79"/>
      <c r="I34" s="79">
        <v>-7.1311999999999998</v>
      </c>
      <c r="J34" s="79">
        <v>-17.468800000000002</v>
      </c>
      <c r="K34" s="79">
        <v>-16.6998</v>
      </c>
      <c r="L34" s="79">
        <v>1.1892</v>
      </c>
      <c r="M34" s="79">
        <v>23.744399999999999</v>
      </c>
      <c r="N34" s="79">
        <v>0.1956</v>
      </c>
      <c r="O34" s="79">
        <v>3.9323999999999999</v>
      </c>
      <c r="P34" s="79">
        <v>5.0629999999999997</v>
      </c>
      <c r="Q34" s="79">
        <v>1.1803999999999999</v>
      </c>
      <c r="R34" s="79">
        <v>20.081600000000002</v>
      </c>
      <c r="S34" s="79">
        <v>-4.5077999999999996</v>
      </c>
      <c r="T34" s="79">
        <v>-23.129000000000001</v>
      </c>
      <c r="U34" s="79">
        <v>-8.6435999999999993</v>
      </c>
      <c r="V34" s="79">
        <v>-17.009799999999998</v>
      </c>
      <c r="W34" s="79">
        <v>12.6142</v>
      </c>
      <c r="X34" s="79">
        <v>-8.2799999999999999E-2</v>
      </c>
      <c r="Y34" s="79">
        <v>7.7799999999999994E-2</v>
      </c>
      <c r="Z34" s="79">
        <v>2.3652000000000002</v>
      </c>
      <c r="AA34" s="79">
        <v>3.8382000000000001</v>
      </c>
      <c r="AB34" s="79">
        <v>-0.8196</v>
      </c>
      <c r="AC34" s="80">
        <v>6.4596</v>
      </c>
      <c r="AD34" s="34"/>
    </row>
    <row r="35" spans="1:30" ht="15.75" x14ac:dyDescent="0.25">
      <c r="A35" s="34"/>
      <c r="B35" s="81" t="s">
        <v>47</v>
      </c>
      <c r="C35" s="81"/>
      <c r="D35" s="82">
        <f>SUM(C4:D34)</f>
        <v>708.48579999999993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34"/>
    </row>
  </sheetData>
  <mergeCells count="35">
    <mergeCell ref="C31:D31"/>
    <mergeCell ref="C32:D32"/>
    <mergeCell ref="C33:D33"/>
    <mergeCell ref="C34:D34"/>
    <mergeCell ref="B35:C35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2:B3"/>
    <mergeCell ref="C2:D3"/>
    <mergeCell ref="E2:AC2"/>
    <mergeCell ref="C4:D4"/>
    <mergeCell ref="C5:D5"/>
    <mergeCell ref="C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Pangovski</dc:creator>
  <cp:lastModifiedBy>Nikola Pangovski</cp:lastModifiedBy>
  <dcterms:created xsi:type="dcterms:W3CDTF">2024-11-14T12:06:09Z</dcterms:created>
  <dcterms:modified xsi:type="dcterms:W3CDTF">2024-11-14T12:07:43Z</dcterms:modified>
</cp:coreProperties>
</file>